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3" sheetId="134" r:id="rId1"/>
  </sheets>
  <definedNames>
    <definedName name="_xlnm.Print_Area" localSheetId="0">'AL 2023'!$A$1:$T$98</definedName>
    <definedName name="_xlnm.Print_Titles" localSheetId="0">'AL 2023'!$A:$B,'AL 2023'!$1:$2</definedName>
  </definedNames>
  <calcPr calcId="124519"/>
</workbook>
</file>

<file path=xl/calcChain.xml><?xml version="1.0" encoding="utf-8"?>
<calcChain xmlns="http://schemas.openxmlformats.org/spreadsheetml/2006/main">
  <c r="T98" i="134"/>
  <c r="S98"/>
  <c r="T91"/>
  <c r="S91"/>
  <c r="T87"/>
  <c r="S87"/>
  <c r="T78"/>
  <c r="S78"/>
  <c r="T66"/>
  <c r="S66"/>
  <c r="T42"/>
  <c r="S42"/>
  <c r="T34"/>
  <c r="S34"/>
  <c r="N98"/>
  <c r="N91"/>
  <c r="N87"/>
  <c r="N78"/>
  <c r="N66"/>
  <c r="N42"/>
  <c r="N34"/>
  <c r="H91"/>
  <c r="H34"/>
  <c r="H42"/>
  <c r="H66"/>
  <c r="H78"/>
  <c r="H87"/>
  <c r="H98"/>
  <c r="A36"/>
  <c r="A37" s="1"/>
  <c r="A38" s="1"/>
  <c r="A39" s="1"/>
  <c r="A40" s="1"/>
  <c r="A41" s="1"/>
  <c r="A68"/>
  <c r="A69" s="1"/>
  <c r="A70" s="1"/>
  <c r="A71" s="1"/>
  <c r="A72" s="1"/>
  <c r="A73" s="1"/>
  <c r="A74" s="1"/>
  <c r="A75" s="1"/>
  <c r="A76" s="1"/>
  <c r="A77" s="1"/>
  <c r="N88" l="1"/>
  <c r="S88"/>
  <c r="T88"/>
  <c r="H88"/>
</calcChain>
</file>

<file path=xl/sharedStrings.xml><?xml version="1.0" encoding="utf-8"?>
<sst xmlns="http://schemas.openxmlformats.org/spreadsheetml/2006/main" count="122" uniqueCount="92">
  <si>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</si>
  <si>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</si>
  <si>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</si>
  <si>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</si>
  <si>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</si>
  <si>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</si>
  <si>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</si>
  <si>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LUMISAN SRL</t>
  </si>
  <si>
    <t>MITROPOLIA MOLDOVEI SI BUCOVINEI</t>
  </si>
  <si>
    <t>NETCONSULT SRL</t>
  </si>
  <si>
    <t>LABORATOARELE SYNLAB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</si>
  <si>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</si>
  <si>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</si>
  <si>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</si>
  <si>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</si>
  <si>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</si>
  <si>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</si>
  <si>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</si>
  <si>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</si>
  <si>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</si>
  <si>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</si>
  <si>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</si>
  <si>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</si>
  <si>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</si>
  <si>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</si>
  <si>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</si>
  <si>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</si>
  <si>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</si>
  <si>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</si>
  <si>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</si>
  <si>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</si>
  <si>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</si>
  <si>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</si>
  <si>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</si>
  <si>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</si>
  <si>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</si>
  <si>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</si>
  <si>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</si>
  <si>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</si>
  <si>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</si>
  <si>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</si>
  <si>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</si>
  <si>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</si>
  <si>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CMI MANCAS CARMEN (contract cu 01.12.2016)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</si>
  <si>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</si>
  <si>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</si>
  <si>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</si>
  <si>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</si>
  <si>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</si>
  <si>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</si>
  <si>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</si>
  <si>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</si>
  <si>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</si>
  <si>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ORTODENT IMPLANT (cu 01.08.2019)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</si>
  <si>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</si>
  <si>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</si>
  <si>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</si>
  <si>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</si>
  <si>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</si>
  <si>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</si>
  <si>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</si>
  <si>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</si>
  <si>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LUPU IULIAN SRL (fost CMI pana la 30.09.2020)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</si>
  <si>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</si>
  <si>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</si>
  <si>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</si>
  <si>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</si>
  <si>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</si>
  <si>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</si>
  <si>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</si>
  <si>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</si>
  <si>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</si>
  <si>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</si>
  <si>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</si>
  <si>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</si>
  <si>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</si>
  <si>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</si>
  <si>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</si>
  <si>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SC SCAN EXPERT PASCANI + SCAN EXPERT IASI</t>
  </si>
  <si>
    <t>ARCADIA MEDICAL CENTER SRL</t>
  </si>
  <si>
    <t>ARHIMED RADIOLOGY SRL</t>
  </si>
  <si>
    <t>STEFANIA MEDICAL</t>
  </si>
  <si>
    <t>TOTAL  PROGRAM PET-CT</t>
  </si>
  <si>
    <t>IANUARIE 2023</t>
  </si>
  <si>
    <t>FEBRUARIE 2023</t>
  </si>
  <si>
    <t>ACTIVITATE CURENTA</t>
  </si>
  <si>
    <t>MONITORIZARE</t>
  </si>
  <si>
    <t>PREVENTIE</t>
  </si>
  <si>
    <t>MARTIE 2023</t>
  </si>
  <si>
    <t>APRILIE 2023</t>
  </si>
  <si>
    <t>MAI 2023</t>
  </si>
  <si>
    <t>IUNIE 2023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</si>
</sst>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6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1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vertical="center"/>
    </xf>
    <xf numFmtId="4" fontId="12" fillId="3" borderId="2" xfId="0" applyNumberFormat="1" applyFont="1" applyFill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4" fontId="16" fillId="2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4" fontId="8" fillId="4" borderId="2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9"/>
  <sheetViews>
    <sheetView tabSelected="1" view="pageBreakPreview" topLeftCell="C1" zoomScale="90" zoomScaleNormal="95" zoomScaleSheetLayoutView="90" zoomScalePageLayoutView="82" workbookViewId="0">
      <pane ySplit="2" topLeftCell="A3" activePane="bottomLeft" state="frozen"/>
      <selection pane="bottomLeft" activeCell="P34" sqref="P34"/>
    </sheetView>
  </sheetViews>
  <sheetFormatPr defaultRowHeight="12" outlineLevelRow="1"/>
  <cols>
    <col min="1" max="1" width="5.28515625" style="18" customWidth="1"/>
    <col min="2" max="2" width="43.28515625" style="19" customWidth="1"/>
    <col min="3" max="3" width="17.5703125" style="19" customWidth="1"/>
    <col min="4" max="4" width="16.85546875" style="19" customWidth="1"/>
    <col min="5" max="5" width="15.140625" style="14" customWidth="1"/>
    <col min="6" max="6" width="14.28515625" style="14" customWidth="1"/>
    <col min="7" max="7" width="15.7109375" style="14" customWidth="1"/>
    <col min="8" max="8" width="14" style="28" customWidth="1"/>
    <col min="9" max="9" width="14.42578125" style="28" customWidth="1"/>
    <col min="10" max="10" width="14.28515625" style="28" customWidth="1"/>
    <col min="11" max="11" width="14.7109375" style="28" customWidth="1"/>
    <col min="12" max="12" width="13.7109375" style="28" customWidth="1"/>
    <col min="13" max="13" width="12" style="14" bestFit="1" customWidth="1"/>
    <col min="14" max="14" width="13" style="14" bestFit="1" customWidth="1"/>
    <col min="15" max="15" width="11.42578125" style="14" customWidth="1"/>
    <col min="16" max="16" width="11.28515625" style="14" bestFit="1" customWidth="1"/>
    <col min="17" max="17" width="9.140625" style="14"/>
    <col min="18" max="18" width="11.7109375" style="14" customWidth="1"/>
    <col min="19" max="19" width="9.140625" style="14"/>
    <col min="20" max="20" width="9.5703125" style="14" bestFit="1" customWidth="1"/>
    <col min="21" max="16384" width="9.140625" style="14"/>
  </cols>
  <sheetData>
    <row r="1" spans="1:20" s="13" customFormat="1" ht="32.25" customHeight="1">
      <c r="A1" s="49" t="s">
        <v>61</v>
      </c>
      <c r="B1" s="47" t="s">
        <v>0</v>
      </c>
      <c r="C1" s="41" t="s">
        <v>83</v>
      </c>
      <c r="D1" s="41"/>
      <c r="E1" s="41"/>
      <c r="F1" s="41" t="s">
        <v>84</v>
      </c>
      <c r="G1" s="41"/>
      <c r="H1" s="41"/>
      <c r="I1" s="42" t="s">
        <v>88</v>
      </c>
      <c r="J1" s="43"/>
      <c r="K1" s="44"/>
      <c r="L1" s="42" t="s">
        <v>89</v>
      </c>
      <c r="M1" s="43"/>
      <c r="N1" s="44"/>
      <c r="O1" s="42" t="s">
        <v>90</v>
      </c>
      <c r="P1" s="43"/>
      <c r="Q1" s="44"/>
      <c r="R1" s="42" t="s">
        <v>91</v>
      </c>
      <c r="S1" s="43"/>
      <c r="T1" s="44"/>
    </row>
    <row r="2" spans="1:20" s="13" customFormat="1" ht="24">
      <c r="A2" s="50"/>
      <c r="B2" s="48"/>
      <c r="C2" s="31" t="s">
        <v>85</v>
      </c>
      <c r="D2" s="31" t="s">
        <v>86</v>
      </c>
      <c r="E2" s="31" t="s">
        <v>87</v>
      </c>
      <c r="F2" s="31" t="s">
        <v>85</v>
      </c>
      <c r="G2" s="31" t="s">
        <v>86</v>
      </c>
      <c r="H2" s="31" t="s">
        <v>87</v>
      </c>
      <c r="I2" s="35" t="s">
        <v>85</v>
      </c>
      <c r="J2" s="35" t="s">
        <v>86</v>
      </c>
      <c r="K2" s="35" t="s">
        <v>87</v>
      </c>
      <c r="L2" s="36" t="s">
        <v>85</v>
      </c>
      <c r="M2" s="36" t="s">
        <v>86</v>
      </c>
      <c r="N2" s="36" t="s">
        <v>87</v>
      </c>
      <c r="O2" s="36" t="s">
        <v>85</v>
      </c>
      <c r="P2" s="36" t="s">
        <v>86</v>
      </c>
      <c r="Q2" s="36" t="s">
        <v>87</v>
      </c>
      <c r="R2" s="36" t="s">
        <v>85</v>
      </c>
      <c r="S2" s="36" t="s">
        <v>86</v>
      </c>
      <c r="T2" s="36" t="s">
        <v>87</v>
      </c>
    </row>
    <row r="3" spans="1:20" ht="12.75" outlineLevel="1">
      <c r="A3" s="1">
        <v>1</v>
      </c>
      <c r="B3" s="2" t="s">
        <v>1</v>
      </c>
      <c r="C3" s="20">
        <v>33843.25</v>
      </c>
      <c r="D3" s="20">
        <v>0</v>
      </c>
      <c r="E3" s="20">
        <v>0</v>
      </c>
      <c r="F3" s="24">
        <v>38514.32</v>
      </c>
      <c r="G3" s="24">
        <v>0</v>
      </c>
      <c r="H3" s="24"/>
      <c r="I3" s="24">
        <v>39578.050000000003</v>
      </c>
      <c r="J3" s="24">
        <v>0</v>
      </c>
      <c r="K3" s="24"/>
      <c r="L3" s="24">
        <v>43460.240000000005</v>
      </c>
      <c r="M3" s="24"/>
      <c r="N3" s="24"/>
      <c r="O3" s="24">
        <v>44617.909999999996</v>
      </c>
      <c r="P3" s="24"/>
      <c r="Q3" s="24">
        <v>0</v>
      </c>
      <c r="R3" s="24">
        <v>39787.47</v>
      </c>
      <c r="S3" s="24"/>
      <c r="T3" s="24"/>
    </row>
    <row r="4" spans="1:20" ht="12.75" outlineLevel="1">
      <c r="A4" s="1">
        <v>2</v>
      </c>
      <c r="B4" s="2" t="s">
        <v>2</v>
      </c>
      <c r="C4" s="20">
        <v>28241.519999999997</v>
      </c>
      <c r="D4" s="20">
        <v>243.57000000000002</v>
      </c>
      <c r="E4" s="20">
        <v>0</v>
      </c>
      <c r="F4" s="24">
        <v>32098.999999999996</v>
      </c>
      <c r="G4" s="24">
        <v>2176.39</v>
      </c>
      <c r="H4" s="24"/>
      <c r="I4" s="24">
        <v>30658.910000000003</v>
      </c>
      <c r="J4" s="24">
        <v>3161.75</v>
      </c>
      <c r="K4" s="24"/>
      <c r="L4" s="24">
        <v>31778.170000000002</v>
      </c>
      <c r="M4" s="24">
        <v>515.15</v>
      </c>
      <c r="N4" s="24"/>
      <c r="O4" s="24">
        <v>33008</v>
      </c>
      <c r="P4" s="24">
        <v>1511.63</v>
      </c>
      <c r="Q4" s="24">
        <v>0</v>
      </c>
      <c r="R4" s="24">
        <v>30976.080000000002</v>
      </c>
      <c r="S4" s="24"/>
      <c r="T4" s="24"/>
    </row>
    <row r="5" spans="1:20" ht="12.75" outlineLevel="1">
      <c r="A5" s="1">
        <v>3</v>
      </c>
      <c r="B5" s="2" t="s">
        <v>3</v>
      </c>
      <c r="C5" s="20">
        <v>25829.17</v>
      </c>
      <c r="D5" s="20">
        <v>0</v>
      </c>
      <c r="E5" s="20">
        <v>0</v>
      </c>
      <c r="F5" s="24">
        <v>30731.689999999995</v>
      </c>
      <c r="G5" s="24">
        <v>4729.1099999999869</v>
      </c>
      <c r="H5" s="24"/>
      <c r="I5" s="24">
        <v>32644.839999999997</v>
      </c>
      <c r="J5" s="24">
        <v>5341.51</v>
      </c>
      <c r="K5" s="24"/>
      <c r="L5" s="24">
        <v>34184</v>
      </c>
      <c r="M5" s="24">
        <v>5911.64</v>
      </c>
      <c r="N5" s="24"/>
      <c r="O5" s="24">
        <v>35660.049999999996</v>
      </c>
      <c r="P5" s="24">
        <v>5547.38</v>
      </c>
      <c r="Q5" s="24">
        <v>0</v>
      </c>
      <c r="R5" s="24">
        <v>33268.699999999997</v>
      </c>
      <c r="S5" s="24"/>
      <c r="T5" s="24"/>
    </row>
    <row r="6" spans="1:20" ht="12.75" outlineLevel="1">
      <c r="A6" s="1">
        <v>4</v>
      </c>
      <c r="B6" s="2" t="s">
        <v>47</v>
      </c>
      <c r="C6" s="20">
        <v>4101.2800000000025</v>
      </c>
      <c r="D6" s="20">
        <v>0</v>
      </c>
      <c r="E6" s="20">
        <v>0</v>
      </c>
      <c r="F6" s="24">
        <v>9793.77</v>
      </c>
      <c r="G6" s="24">
        <v>0</v>
      </c>
      <c r="H6" s="24"/>
      <c r="I6" s="24">
        <v>10336.370000000001</v>
      </c>
      <c r="J6" s="24">
        <v>0</v>
      </c>
      <c r="K6" s="24"/>
      <c r="L6" s="24">
        <v>6062.880000000001</v>
      </c>
      <c r="M6" s="24"/>
      <c r="N6" s="24"/>
      <c r="O6" s="24">
        <v>7694.380000000001</v>
      </c>
      <c r="P6" s="24"/>
      <c r="Q6" s="24">
        <v>0</v>
      </c>
      <c r="R6" s="24">
        <v>26477.56</v>
      </c>
      <c r="S6" s="24"/>
      <c r="T6" s="24"/>
    </row>
    <row r="7" spans="1:20" ht="12.75" outlineLevel="1" collapsed="1">
      <c r="A7" s="1">
        <v>5</v>
      </c>
      <c r="B7" s="3" t="s">
        <v>24</v>
      </c>
      <c r="C7" s="20">
        <v>91870.79</v>
      </c>
      <c r="D7" s="20">
        <v>0</v>
      </c>
      <c r="E7" s="20">
        <v>0</v>
      </c>
      <c r="F7" s="24">
        <v>96990.87</v>
      </c>
      <c r="G7" s="24">
        <v>3427.42</v>
      </c>
      <c r="H7" s="24"/>
      <c r="I7" s="24">
        <v>105149.51000000001</v>
      </c>
      <c r="J7" s="24">
        <v>10564.12</v>
      </c>
      <c r="K7" s="24"/>
      <c r="L7" s="24">
        <v>92226.180000000008</v>
      </c>
      <c r="M7" s="24"/>
      <c r="N7" s="24"/>
      <c r="O7" s="24">
        <v>100989.99999999999</v>
      </c>
      <c r="P7" s="24">
        <v>18407.66</v>
      </c>
      <c r="Q7" s="24">
        <v>0</v>
      </c>
      <c r="R7" s="24">
        <v>105409.61</v>
      </c>
      <c r="S7" s="24"/>
      <c r="T7" s="24"/>
    </row>
    <row r="8" spans="1:20" ht="12.75" outlineLevel="1">
      <c r="A8" s="1">
        <v>6</v>
      </c>
      <c r="B8" s="2" t="s">
        <v>4</v>
      </c>
      <c r="C8" s="20">
        <v>170635.09</v>
      </c>
      <c r="D8" s="20">
        <v>3869.9</v>
      </c>
      <c r="E8" s="20">
        <v>0</v>
      </c>
      <c r="F8" s="24">
        <v>161233.29999999999</v>
      </c>
      <c r="G8" s="24">
        <v>5437.59</v>
      </c>
      <c r="H8" s="24"/>
      <c r="I8" s="24">
        <v>169527.61000000002</v>
      </c>
      <c r="J8" s="24">
        <v>7324.3</v>
      </c>
      <c r="K8" s="24"/>
      <c r="L8" s="24">
        <v>174863.29</v>
      </c>
      <c r="M8" s="24">
        <v>2150.5700000000002</v>
      </c>
      <c r="N8" s="24"/>
      <c r="O8" s="24">
        <v>182002.43</v>
      </c>
      <c r="P8" s="24">
        <v>4585.07</v>
      </c>
      <c r="Q8" s="24">
        <v>0</v>
      </c>
      <c r="R8" s="24">
        <v>170298.80000000002</v>
      </c>
      <c r="S8" s="24"/>
      <c r="T8" s="24"/>
    </row>
    <row r="9" spans="1:20" ht="24" outlineLevel="1">
      <c r="A9" s="1">
        <v>7</v>
      </c>
      <c r="B9" s="2" t="s">
        <v>44</v>
      </c>
      <c r="C9" s="20">
        <v>24136.48</v>
      </c>
      <c r="D9" s="20">
        <v>8203.379999999941</v>
      </c>
      <c r="E9" s="20">
        <v>0</v>
      </c>
      <c r="F9" s="24">
        <v>30829.46</v>
      </c>
      <c r="G9" s="24">
        <v>15306.580000000136</v>
      </c>
      <c r="H9" s="24"/>
      <c r="I9" s="24">
        <v>27905.000000000004</v>
      </c>
      <c r="J9" s="24">
        <v>15211.09</v>
      </c>
      <c r="K9" s="24"/>
      <c r="L9" s="24">
        <v>28758.000000000004</v>
      </c>
      <c r="M9" s="24">
        <v>10218.969999999999</v>
      </c>
      <c r="N9" s="24"/>
      <c r="O9" s="24">
        <v>30940</v>
      </c>
      <c r="P9" s="24">
        <v>17376.03</v>
      </c>
      <c r="Q9" s="24">
        <v>0</v>
      </c>
      <c r="R9" s="24">
        <v>27862.399999999998</v>
      </c>
      <c r="S9" s="24"/>
      <c r="T9" s="24"/>
    </row>
    <row r="10" spans="1:20" ht="12.75" outlineLevel="1">
      <c r="A10" s="1">
        <v>8</v>
      </c>
      <c r="B10" s="2" t="s">
        <v>5</v>
      </c>
      <c r="C10" s="20">
        <v>23059.129999999997</v>
      </c>
      <c r="D10" s="20">
        <v>241.10000000000005</v>
      </c>
      <c r="E10" s="20">
        <v>0</v>
      </c>
      <c r="F10" s="24">
        <v>23135.16</v>
      </c>
      <c r="G10" s="24">
        <v>499.57000000000016</v>
      </c>
      <c r="H10" s="24"/>
      <c r="I10" s="24">
        <v>25276.35</v>
      </c>
      <c r="J10" s="24">
        <v>1068.3699999999999</v>
      </c>
      <c r="K10" s="24"/>
      <c r="L10" s="24">
        <v>26259.95</v>
      </c>
      <c r="M10" s="24">
        <v>275.82</v>
      </c>
      <c r="N10" s="24"/>
      <c r="O10" s="24">
        <v>27320.22</v>
      </c>
      <c r="P10" s="24">
        <v>1837.61</v>
      </c>
      <c r="Q10" s="24">
        <v>0</v>
      </c>
      <c r="R10" s="24">
        <v>25602.15</v>
      </c>
      <c r="S10" s="24"/>
      <c r="T10" s="24"/>
    </row>
    <row r="11" spans="1:20" ht="12.75" outlineLevel="1">
      <c r="A11" s="1">
        <v>9</v>
      </c>
      <c r="B11" s="2" t="s">
        <v>10</v>
      </c>
      <c r="C11" s="20">
        <v>35831.54</v>
      </c>
      <c r="D11" s="20">
        <v>0</v>
      </c>
      <c r="E11" s="20">
        <v>0</v>
      </c>
      <c r="F11" s="24">
        <v>0</v>
      </c>
      <c r="G11" s="24">
        <v>0</v>
      </c>
      <c r="H11" s="24"/>
      <c r="I11" s="24">
        <v>0</v>
      </c>
      <c r="J11" s="24">
        <v>0</v>
      </c>
      <c r="K11" s="24"/>
      <c r="L11" s="24">
        <v>22565.42</v>
      </c>
      <c r="M11" s="24"/>
      <c r="N11" s="24"/>
      <c r="O11" s="24">
        <v>39269.509999999995</v>
      </c>
      <c r="P11" s="24">
        <v>1365.47</v>
      </c>
      <c r="Q11" s="24">
        <v>0</v>
      </c>
      <c r="R11" s="24">
        <v>39814.589999999997</v>
      </c>
      <c r="S11" s="24"/>
      <c r="T11" s="24"/>
    </row>
    <row r="12" spans="1:20" ht="12.75" outlineLevel="1">
      <c r="A12" s="1">
        <v>10</v>
      </c>
      <c r="B12" s="2" t="s">
        <v>6</v>
      </c>
      <c r="C12" s="20">
        <v>41186.340000000004</v>
      </c>
      <c r="D12" s="20">
        <v>0</v>
      </c>
      <c r="E12" s="20">
        <v>0</v>
      </c>
      <c r="F12" s="24">
        <v>46323.3</v>
      </c>
      <c r="G12" s="24">
        <v>0</v>
      </c>
      <c r="H12" s="24"/>
      <c r="I12" s="24">
        <v>50313</v>
      </c>
      <c r="J12" s="24">
        <v>384.31</v>
      </c>
      <c r="K12" s="24"/>
      <c r="L12" s="24">
        <v>52155.77</v>
      </c>
      <c r="M12" s="24"/>
      <c r="N12" s="24"/>
      <c r="O12" s="24">
        <v>54060</v>
      </c>
      <c r="P12" s="24">
        <v>112.08</v>
      </c>
      <c r="Q12" s="24">
        <v>0</v>
      </c>
      <c r="R12" s="24">
        <v>50841.979999999996</v>
      </c>
      <c r="S12" s="24"/>
      <c r="T12" s="24"/>
    </row>
    <row r="13" spans="1:20" ht="12.75" outlineLevel="1">
      <c r="A13" s="1">
        <v>11</v>
      </c>
      <c r="B13" s="2" t="s">
        <v>7</v>
      </c>
      <c r="C13" s="20">
        <v>25791.07</v>
      </c>
      <c r="D13" s="20">
        <v>650.99000000000024</v>
      </c>
      <c r="E13" s="20">
        <v>0</v>
      </c>
      <c r="F13" s="24">
        <v>30142.95</v>
      </c>
      <c r="G13" s="24">
        <v>2084.0499999999975</v>
      </c>
      <c r="H13" s="24"/>
      <c r="I13" s="24">
        <v>33288.51</v>
      </c>
      <c r="J13" s="24">
        <v>2426.4299999999998</v>
      </c>
      <c r="K13" s="24"/>
      <c r="L13" s="24">
        <v>38655.78</v>
      </c>
      <c r="M13" s="24">
        <v>972.12</v>
      </c>
      <c r="N13" s="24"/>
      <c r="O13" s="24">
        <v>36183.54</v>
      </c>
      <c r="P13" s="24">
        <v>2439.35</v>
      </c>
      <c r="Q13" s="24">
        <v>0</v>
      </c>
      <c r="R13" s="24">
        <v>30979.1</v>
      </c>
      <c r="S13" s="24"/>
      <c r="T13" s="24"/>
    </row>
    <row r="14" spans="1:20" ht="12.75" outlineLevel="1">
      <c r="A14" s="1">
        <v>12</v>
      </c>
      <c r="B14" s="2" t="s">
        <v>37</v>
      </c>
      <c r="C14" s="20">
        <v>20010.73</v>
      </c>
      <c r="D14" s="20">
        <v>0</v>
      </c>
      <c r="E14" s="20">
        <v>0</v>
      </c>
      <c r="F14" s="24">
        <v>22120.57</v>
      </c>
      <c r="G14" s="24">
        <v>4006.7500000000014</v>
      </c>
      <c r="H14" s="24"/>
      <c r="I14" s="24">
        <v>20133.689999999999</v>
      </c>
      <c r="J14" s="24">
        <v>3253.72</v>
      </c>
      <c r="K14" s="24"/>
      <c r="L14" s="24">
        <v>22948</v>
      </c>
      <c r="M14" s="24">
        <v>5446.21</v>
      </c>
      <c r="N14" s="24"/>
      <c r="O14" s="24">
        <v>23955.000000000004</v>
      </c>
      <c r="P14" s="24">
        <v>19479.07</v>
      </c>
      <c r="Q14" s="24">
        <v>0</v>
      </c>
      <c r="R14" s="24">
        <v>22337.119999999999</v>
      </c>
      <c r="S14" s="24"/>
      <c r="T14" s="24"/>
    </row>
    <row r="15" spans="1:20" ht="12.75" outlineLevel="1">
      <c r="A15" s="1">
        <v>13</v>
      </c>
      <c r="B15" s="2" t="s">
        <v>8</v>
      </c>
      <c r="C15" s="20">
        <v>31930.58</v>
      </c>
      <c r="D15" s="20">
        <v>12436.52</v>
      </c>
      <c r="E15" s="20">
        <v>0</v>
      </c>
      <c r="F15" s="24">
        <v>36976.949999999997</v>
      </c>
      <c r="G15" s="24">
        <v>10400.36</v>
      </c>
      <c r="H15" s="24"/>
      <c r="I15" s="24">
        <v>35205.17</v>
      </c>
      <c r="J15" s="24">
        <v>20800.75</v>
      </c>
      <c r="K15" s="24"/>
      <c r="L15" s="24">
        <v>36037.49</v>
      </c>
      <c r="M15" s="24">
        <v>10380.15</v>
      </c>
      <c r="N15" s="24"/>
      <c r="O15" s="24">
        <v>38172.269999999997</v>
      </c>
      <c r="P15" s="24">
        <v>17029.3</v>
      </c>
      <c r="Q15" s="24">
        <v>0</v>
      </c>
      <c r="R15" s="24">
        <v>35514.879999999997</v>
      </c>
      <c r="S15" s="24"/>
      <c r="T15" s="24"/>
    </row>
    <row r="16" spans="1:20" ht="12.75" outlineLevel="1" collapsed="1">
      <c r="A16" s="1">
        <v>14</v>
      </c>
      <c r="B16" s="2" t="s">
        <v>9</v>
      </c>
      <c r="C16" s="20">
        <v>20611.059999999998</v>
      </c>
      <c r="D16" s="20">
        <v>0</v>
      </c>
      <c r="E16" s="20">
        <v>0</v>
      </c>
      <c r="F16" s="24">
        <v>20406.109999999997</v>
      </c>
      <c r="G16" s="24">
        <v>0</v>
      </c>
      <c r="H16" s="24"/>
      <c r="I16" s="24">
        <v>22704.359999999993</v>
      </c>
      <c r="J16" s="24">
        <v>0</v>
      </c>
      <c r="K16" s="24"/>
      <c r="L16" s="24">
        <v>0</v>
      </c>
      <c r="M16" s="24"/>
      <c r="N16" s="24"/>
      <c r="O16" s="24">
        <v>0</v>
      </c>
      <c r="P16" s="24"/>
      <c r="Q16" s="24">
        <v>0</v>
      </c>
      <c r="R16" s="24">
        <v>0</v>
      </c>
      <c r="S16" s="24"/>
      <c r="T16" s="24"/>
    </row>
    <row r="17" spans="1:20" ht="12.75" outlineLevel="1">
      <c r="A17" s="1">
        <v>15</v>
      </c>
      <c r="B17" s="2" t="s">
        <v>51</v>
      </c>
      <c r="C17" s="20">
        <v>35172.28</v>
      </c>
      <c r="D17" s="20">
        <v>0</v>
      </c>
      <c r="E17" s="20">
        <v>0</v>
      </c>
      <c r="F17" s="24">
        <v>39774.81</v>
      </c>
      <c r="G17" s="24">
        <v>0</v>
      </c>
      <c r="H17" s="24"/>
      <c r="I17" s="24">
        <v>38274.400000000001</v>
      </c>
      <c r="J17" s="24">
        <v>0</v>
      </c>
      <c r="K17" s="24"/>
      <c r="L17" s="24">
        <v>39699.97</v>
      </c>
      <c r="M17" s="24"/>
      <c r="N17" s="24"/>
      <c r="O17" s="24">
        <v>41270.86</v>
      </c>
      <c r="P17" s="24"/>
      <c r="Q17" s="24">
        <v>0</v>
      </c>
      <c r="R17" s="24">
        <v>38668.400000000001</v>
      </c>
      <c r="S17" s="24"/>
      <c r="T17" s="24"/>
    </row>
    <row r="18" spans="1:20" ht="12.75" outlineLevel="1">
      <c r="A18" s="1">
        <v>16</v>
      </c>
      <c r="B18" s="2" t="s">
        <v>11</v>
      </c>
      <c r="C18" s="20">
        <v>54468.520000000004</v>
      </c>
      <c r="D18" s="20">
        <v>11234.54</v>
      </c>
      <c r="E18" s="20">
        <v>0</v>
      </c>
      <c r="F18" s="24">
        <v>62640.770000000004</v>
      </c>
      <c r="G18" s="24">
        <v>14284.769999999926</v>
      </c>
      <c r="H18" s="24"/>
      <c r="I18" s="24">
        <v>60065.15</v>
      </c>
      <c r="J18" s="24">
        <v>16252.4</v>
      </c>
      <c r="K18" s="24"/>
      <c r="L18" s="24">
        <v>62029.469999999994</v>
      </c>
      <c r="M18" s="24">
        <v>11593.55</v>
      </c>
      <c r="N18" s="24"/>
      <c r="O18" s="24">
        <v>64669.430000000008</v>
      </c>
      <c r="P18" s="24">
        <v>14075.27</v>
      </c>
      <c r="Q18" s="24">
        <v>38</v>
      </c>
      <c r="R18" s="24">
        <v>60392.289999999994</v>
      </c>
      <c r="S18" s="24"/>
      <c r="T18" s="24"/>
    </row>
    <row r="19" spans="1:20" ht="12.75" outlineLevel="1">
      <c r="A19" s="1">
        <v>17</v>
      </c>
      <c r="B19" s="2" t="s">
        <v>19</v>
      </c>
      <c r="C19" s="20">
        <v>46816.639999999992</v>
      </c>
      <c r="D19" s="20">
        <v>4410.99</v>
      </c>
      <c r="E19" s="20">
        <v>41.73</v>
      </c>
      <c r="F19" s="24">
        <v>54880.819999999992</v>
      </c>
      <c r="G19" s="24">
        <v>6241.4299999999776</v>
      </c>
      <c r="H19" s="24"/>
      <c r="I19" s="24">
        <v>53412.94</v>
      </c>
      <c r="J19" s="24">
        <v>8725.64</v>
      </c>
      <c r="K19" s="24">
        <v>83.06</v>
      </c>
      <c r="L19" s="24">
        <v>55116.100000000006</v>
      </c>
      <c r="M19" s="24">
        <v>4623.05</v>
      </c>
      <c r="N19" s="24"/>
      <c r="O19" s="24">
        <v>57662.39</v>
      </c>
      <c r="P19" s="24">
        <v>6559.5</v>
      </c>
      <c r="Q19" s="24">
        <v>0</v>
      </c>
      <c r="R19" s="24">
        <v>53855.67</v>
      </c>
      <c r="S19" s="24"/>
      <c r="T19" s="24"/>
    </row>
    <row r="20" spans="1:20" ht="12.75" outlineLevel="1" collapsed="1">
      <c r="A20" s="1">
        <v>18</v>
      </c>
      <c r="B20" s="2" t="s">
        <v>38</v>
      </c>
      <c r="C20" s="20">
        <v>35329.21</v>
      </c>
      <c r="D20" s="20">
        <v>1236.8600000000001</v>
      </c>
      <c r="E20" s="20">
        <v>0</v>
      </c>
      <c r="F20" s="24">
        <v>33785.579999999994</v>
      </c>
      <c r="G20" s="24">
        <v>5846.0699999999861</v>
      </c>
      <c r="H20" s="24"/>
      <c r="I20" s="24">
        <v>35284.930000000008</v>
      </c>
      <c r="J20" s="24">
        <v>6686.29</v>
      </c>
      <c r="K20" s="24"/>
      <c r="L20" s="24">
        <v>36572</v>
      </c>
      <c r="M20" s="24">
        <v>3424.63</v>
      </c>
      <c r="N20" s="24"/>
      <c r="O20" s="24">
        <v>41973.270000000004</v>
      </c>
      <c r="P20" s="24">
        <v>6184.62</v>
      </c>
      <c r="Q20" s="24">
        <v>0</v>
      </c>
      <c r="R20" s="24">
        <v>31798.489999999998</v>
      </c>
      <c r="S20" s="24"/>
      <c r="T20" s="24"/>
    </row>
    <row r="21" spans="1:20" s="40" customFormat="1" ht="12.75" outlineLevel="1">
      <c r="A21" s="37">
        <v>19</v>
      </c>
      <c r="B21" s="38" t="s">
        <v>63</v>
      </c>
      <c r="C21" s="39">
        <v>33891.89</v>
      </c>
      <c r="D21" s="39">
        <v>342.91000000000008</v>
      </c>
      <c r="E21" s="39">
        <v>0</v>
      </c>
      <c r="F21" s="39">
        <v>31701.399999999998</v>
      </c>
      <c r="G21" s="39">
        <v>406.58000000000015</v>
      </c>
      <c r="H21" s="39"/>
      <c r="I21" s="39">
        <v>33523.949999999997</v>
      </c>
      <c r="J21" s="39">
        <v>0</v>
      </c>
      <c r="K21" s="39"/>
      <c r="L21" s="39">
        <v>38255.879999999997</v>
      </c>
      <c r="M21" s="39">
        <v>127.06</v>
      </c>
      <c r="N21" s="39"/>
      <c r="O21" s="39">
        <v>24658</v>
      </c>
      <c r="P21" s="39">
        <v>71.86</v>
      </c>
      <c r="Q21" s="39">
        <v>0</v>
      </c>
      <c r="R21" s="39">
        <v>21856.35</v>
      </c>
      <c r="S21" s="39"/>
      <c r="T21" s="39"/>
    </row>
    <row r="22" spans="1:20" ht="12.75" outlineLevel="1">
      <c r="A22" s="1">
        <v>20</v>
      </c>
      <c r="B22" s="2" t="s">
        <v>12</v>
      </c>
      <c r="C22" s="20">
        <v>59825.069999999992</v>
      </c>
      <c r="D22" s="20">
        <v>3093.16</v>
      </c>
      <c r="E22" s="20">
        <v>0</v>
      </c>
      <c r="F22" s="24">
        <v>68001.349999999991</v>
      </c>
      <c r="G22" s="24">
        <v>6219.8799999999683</v>
      </c>
      <c r="H22" s="24"/>
      <c r="I22" s="24">
        <v>65283.509999999995</v>
      </c>
      <c r="J22" s="24">
        <v>6428.25</v>
      </c>
      <c r="K22" s="24">
        <v>64.8</v>
      </c>
      <c r="L22" s="24">
        <v>67555.000000000015</v>
      </c>
      <c r="M22" s="24">
        <v>4281.45</v>
      </c>
      <c r="N22" s="24"/>
      <c r="O22" s="24">
        <v>70295.73</v>
      </c>
      <c r="P22" s="24">
        <v>7060.31</v>
      </c>
      <c r="Q22" s="24">
        <v>0</v>
      </c>
      <c r="R22" s="24">
        <v>65792.539999999994</v>
      </c>
      <c r="S22" s="24"/>
      <c r="T22" s="24"/>
    </row>
    <row r="23" spans="1:20" ht="12.75" outlineLevel="1">
      <c r="A23" s="1">
        <v>21</v>
      </c>
      <c r="B23" s="2" t="s">
        <v>13</v>
      </c>
      <c r="C23" s="20">
        <v>34441.839999999997</v>
      </c>
      <c r="D23" s="20">
        <v>0</v>
      </c>
      <c r="E23" s="20">
        <v>0</v>
      </c>
      <c r="F23" s="24">
        <v>42944.13</v>
      </c>
      <c r="G23" s="24">
        <v>0</v>
      </c>
      <c r="H23" s="24"/>
      <c r="I23" s="24">
        <v>33308.609999999993</v>
      </c>
      <c r="J23" s="24">
        <v>0</v>
      </c>
      <c r="K23" s="24"/>
      <c r="L23" s="24">
        <v>35540.44</v>
      </c>
      <c r="M23" s="24"/>
      <c r="N23" s="24"/>
      <c r="O23" s="24">
        <v>35818.549999999996</v>
      </c>
      <c r="P23" s="24"/>
      <c r="Q23" s="24">
        <v>0</v>
      </c>
      <c r="R23" s="24">
        <v>35442.49</v>
      </c>
      <c r="S23" s="24"/>
      <c r="T23" s="24"/>
    </row>
    <row r="24" spans="1:20" ht="12.75" outlineLevel="1">
      <c r="A24" s="1">
        <v>22</v>
      </c>
      <c r="B24" s="2" t="s">
        <v>14</v>
      </c>
      <c r="C24" s="20">
        <v>136.27999999999884</v>
      </c>
      <c r="D24" s="20">
        <v>0</v>
      </c>
      <c r="E24" s="20">
        <v>0</v>
      </c>
      <c r="F24" s="24">
        <v>917.36999999999898</v>
      </c>
      <c r="G24" s="24">
        <v>0</v>
      </c>
      <c r="H24" s="24"/>
      <c r="I24" s="24">
        <v>1100.010000000002</v>
      </c>
      <c r="J24" s="24">
        <v>0</v>
      </c>
      <c r="K24" s="24"/>
      <c r="L24" s="24">
        <v>597.4900000000016</v>
      </c>
      <c r="M24" s="24"/>
      <c r="N24" s="24"/>
      <c r="O24" s="24">
        <v>474.53000000000247</v>
      </c>
      <c r="P24" s="24"/>
      <c r="Q24" s="24">
        <v>0</v>
      </c>
      <c r="R24" s="24">
        <v>27548.49</v>
      </c>
      <c r="S24" s="24"/>
      <c r="T24" s="24"/>
    </row>
    <row r="25" spans="1:20" ht="12.75" outlineLevel="1">
      <c r="A25" s="1">
        <v>23</v>
      </c>
      <c r="B25" s="2" t="s">
        <v>15</v>
      </c>
      <c r="C25" s="20">
        <v>18892.489999999998</v>
      </c>
      <c r="D25" s="20">
        <v>0</v>
      </c>
      <c r="E25" s="20">
        <v>0</v>
      </c>
      <c r="F25" s="24">
        <v>25866.429999999997</v>
      </c>
      <c r="G25" s="24">
        <v>0</v>
      </c>
      <c r="H25" s="24"/>
      <c r="I25" s="24">
        <v>26685</v>
      </c>
      <c r="J25" s="24">
        <v>85.17</v>
      </c>
      <c r="K25" s="24"/>
      <c r="L25" s="24">
        <v>27629.499999999996</v>
      </c>
      <c r="M25" s="24"/>
      <c r="N25" s="24"/>
      <c r="O25" s="24">
        <v>29906.409999999996</v>
      </c>
      <c r="P25" s="24"/>
      <c r="Q25" s="24">
        <v>0</v>
      </c>
      <c r="R25" s="24">
        <v>25643.78</v>
      </c>
      <c r="S25" s="24"/>
      <c r="T25" s="24"/>
    </row>
    <row r="26" spans="1:20" ht="12.75" outlineLevel="1">
      <c r="A26" s="1">
        <v>24</v>
      </c>
      <c r="B26" s="2" t="s">
        <v>52</v>
      </c>
      <c r="C26" s="20">
        <v>4806.989999999998</v>
      </c>
      <c r="D26" s="20">
        <v>0</v>
      </c>
      <c r="E26" s="20">
        <v>0</v>
      </c>
      <c r="F26" s="24">
        <v>7026.0400000000009</v>
      </c>
      <c r="G26" s="24">
        <v>0</v>
      </c>
      <c r="H26" s="24"/>
      <c r="I26" s="24">
        <v>9329.39</v>
      </c>
      <c r="J26" s="24">
        <v>0</v>
      </c>
      <c r="K26" s="24"/>
      <c r="L26" s="24">
        <v>5260.82</v>
      </c>
      <c r="M26" s="24"/>
      <c r="N26" s="24"/>
      <c r="O26" s="24">
        <v>8393.93</v>
      </c>
      <c r="P26" s="24"/>
      <c r="Q26" s="24">
        <v>0</v>
      </c>
      <c r="R26" s="24">
        <v>26704.23</v>
      </c>
      <c r="S26" s="24"/>
      <c r="T26" s="24"/>
    </row>
    <row r="27" spans="1:20" ht="24" outlineLevel="1">
      <c r="A27" s="1">
        <v>25</v>
      </c>
      <c r="B27" s="2" t="s">
        <v>16</v>
      </c>
      <c r="C27" s="20">
        <v>20660.73</v>
      </c>
      <c r="D27" s="20">
        <v>0</v>
      </c>
      <c r="E27" s="20">
        <v>0</v>
      </c>
      <c r="F27" s="24">
        <v>29604.65</v>
      </c>
      <c r="G27" s="24">
        <v>0</v>
      </c>
      <c r="H27" s="24"/>
      <c r="I27" s="24">
        <v>22750.160000000003</v>
      </c>
      <c r="J27" s="24">
        <v>0</v>
      </c>
      <c r="K27" s="24"/>
      <c r="L27" s="24">
        <v>15308.120000000003</v>
      </c>
      <c r="M27" s="24"/>
      <c r="N27" s="24"/>
      <c r="O27" s="24">
        <v>27852.78</v>
      </c>
      <c r="P27" s="24"/>
      <c r="Q27" s="24">
        <v>0</v>
      </c>
      <c r="R27" s="24">
        <v>33701.699999999997</v>
      </c>
      <c r="S27" s="24"/>
      <c r="T27" s="24"/>
    </row>
    <row r="28" spans="1:20" ht="24" outlineLevel="1">
      <c r="A28" s="1">
        <v>26</v>
      </c>
      <c r="B28" s="2" t="s">
        <v>17</v>
      </c>
      <c r="C28" s="20">
        <v>72223</v>
      </c>
      <c r="D28" s="20">
        <v>1240.51</v>
      </c>
      <c r="E28" s="20">
        <v>0</v>
      </c>
      <c r="F28" s="24">
        <v>81733.320000000007</v>
      </c>
      <c r="G28" s="24">
        <v>104.04</v>
      </c>
      <c r="H28" s="24"/>
      <c r="I28" s="24">
        <v>78542.59</v>
      </c>
      <c r="J28" s="24">
        <v>2322.06</v>
      </c>
      <c r="K28" s="24"/>
      <c r="L28" s="24">
        <v>81250.720000000001</v>
      </c>
      <c r="M28" s="24">
        <v>773.07</v>
      </c>
      <c r="N28" s="24"/>
      <c r="O28" s="24">
        <v>84081.600000000006</v>
      </c>
      <c r="P28" s="24">
        <v>1618.3</v>
      </c>
      <c r="Q28" s="24">
        <v>0</v>
      </c>
      <c r="R28" s="24">
        <v>79158.63</v>
      </c>
      <c r="S28" s="24"/>
      <c r="T28" s="24"/>
    </row>
    <row r="29" spans="1:20" ht="12.75" outlineLevel="1">
      <c r="A29" s="1">
        <v>27</v>
      </c>
      <c r="B29" s="2" t="s">
        <v>18</v>
      </c>
      <c r="C29" s="20">
        <v>19529</v>
      </c>
      <c r="D29" s="20">
        <v>15739.16</v>
      </c>
      <c r="E29" s="20">
        <v>0</v>
      </c>
      <c r="F29" s="24">
        <v>23580</v>
      </c>
      <c r="G29" s="24">
        <v>14502.85</v>
      </c>
      <c r="H29" s="24"/>
      <c r="I29" s="24">
        <v>21955</v>
      </c>
      <c r="J29" s="24">
        <v>12238.01</v>
      </c>
      <c r="K29" s="24"/>
      <c r="L29" s="24">
        <v>22675</v>
      </c>
      <c r="M29" s="24">
        <v>12046.25</v>
      </c>
      <c r="N29" s="24"/>
      <c r="O29" s="24">
        <v>23981.000000000004</v>
      </c>
      <c r="P29" s="24">
        <v>19020.330000000002</v>
      </c>
      <c r="Q29" s="24">
        <v>0</v>
      </c>
      <c r="R29" s="24">
        <v>22023.3</v>
      </c>
      <c r="S29" s="24"/>
      <c r="T29" s="24"/>
    </row>
    <row r="30" spans="1:20" ht="12.75" outlineLevel="1">
      <c r="A30" s="1">
        <v>28</v>
      </c>
      <c r="B30" s="2" t="s">
        <v>81</v>
      </c>
      <c r="C30" s="20">
        <v>33844.94</v>
      </c>
      <c r="D30" s="20">
        <v>0</v>
      </c>
      <c r="E30" s="20">
        <v>0</v>
      </c>
      <c r="F30" s="24">
        <v>39748.439999999995</v>
      </c>
      <c r="G30" s="24">
        <v>0</v>
      </c>
      <c r="H30" s="24"/>
      <c r="I30" s="24">
        <v>35334.579999999994</v>
      </c>
      <c r="J30" s="24">
        <v>0</v>
      </c>
      <c r="K30" s="24"/>
      <c r="L30" s="24">
        <v>40348.980000000003</v>
      </c>
      <c r="M30" s="24"/>
      <c r="N30" s="24"/>
      <c r="O30" s="24">
        <v>40656.14</v>
      </c>
      <c r="P30" s="24"/>
      <c r="Q30" s="24">
        <v>0</v>
      </c>
      <c r="R30" s="24">
        <v>37233.03</v>
      </c>
      <c r="S30" s="24"/>
      <c r="T30" s="24"/>
    </row>
    <row r="31" spans="1:20" ht="12.75" outlineLevel="1">
      <c r="A31" s="1">
        <v>29</v>
      </c>
      <c r="B31" s="2" t="s">
        <v>20</v>
      </c>
      <c r="C31" s="20">
        <v>44417.97</v>
      </c>
      <c r="D31" s="20">
        <v>0</v>
      </c>
      <c r="E31" s="20">
        <v>0</v>
      </c>
      <c r="F31" s="24">
        <v>49257.65</v>
      </c>
      <c r="G31" s="24">
        <v>0</v>
      </c>
      <c r="H31" s="24"/>
      <c r="I31" s="24">
        <v>44837.7</v>
      </c>
      <c r="J31" s="24">
        <v>0</v>
      </c>
      <c r="K31" s="24"/>
      <c r="L31" s="24">
        <v>34975.89</v>
      </c>
      <c r="M31" s="24"/>
      <c r="N31" s="24"/>
      <c r="O31" s="24">
        <v>46348.92</v>
      </c>
      <c r="P31" s="24"/>
      <c r="Q31" s="24">
        <v>0</v>
      </c>
      <c r="R31" s="24">
        <v>45708.86</v>
      </c>
      <c r="S31" s="24"/>
      <c r="T31" s="24"/>
    </row>
    <row r="32" spans="1:20" ht="12.75" outlineLevel="1">
      <c r="A32" s="1">
        <v>30</v>
      </c>
      <c r="B32" s="2" t="s">
        <v>21</v>
      </c>
      <c r="C32" s="20">
        <v>51839.490000000005</v>
      </c>
      <c r="D32" s="20">
        <v>17407.000000000196</v>
      </c>
      <c r="E32" s="20">
        <v>0</v>
      </c>
      <c r="F32" s="24">
        <v>61714.69</v>
      </c>
      <c r="G32" s="24">
        <v>21490.520000000244</v>
      </c>
      <c r="H32" s="24"/>
      <c r="I32" s="24">
        <v>57898.97</v>
      </c>
      <c r="J32" s="24">
        <v>22507.23</v>
      </c>
      <c r="K32" s="24"/>
      <c r="L32" s="24">
        <v>59838.68</v>
      </c>
      <c r="M32" s="24">
        <v>10789.39</v>
      </c>
      <c r="N32" s="24"/>
      <c r="O32" s="24">
        <v>63024.42</v>
      </c>
      <c r="P32" s="24">
        <v>21656.13</v>
      </c>
      <c r="Q32" s="24">
        <v>0</v>
      </c>
      <c r="R32" s="24">
        <v>58159.520000000004</v>
      </c>
      <c r="S32" s="24"/>
      <c r="T32" s="24"/>
    </row>
    <row r="33" spans="1:20" ht="12.75" outlineLevel="1">
      <c r="A33" s="1">
        <v>31</v>
      </c>
      <c r="B33" s="2" t="s">
        <v>22</v>
      </c>
      <c r="C33" s="20">
        <v>49362.22</v>
      </c>
      <c r="D33" s="20">
        <v>1394.9499999999996</v>
      </c>
      <c r="E33" s="20">
        <v>0</v>
      </c>
      <c r="F33" s="24">
        <v>56076.15</v>
      </c>
      <c r="G33" s="24">
        <v>1270.4899999999998</v>
      </c>
      <c r="H33" s="24"/>
      <c r="I33" s="24">
        <v>53918.499999999993</v>
      </c>
      <c r="J33" s="24">
        <v>2611.64</v>
      </c>
      <c r="K33" s="24"/>
      <c r="L33" s="24">
        <v>55692.950000000004</v>
      </c>
      <c r="M33" s="24"/>
      <c r="N33" s="24"/>
      <c r="O33" s="24">
        <v>51708.31</v>
      </c>
      <c r="P33" s="24">
        <v>2217.4</v>
      </c>
      <c r="Q33" s="24">
        <v>0</v>
      </c>
      <c r="R33" s="24">
        <v>54328.76</v>
      </c>
      <c r="S33" s="24"/>
      <c r="T33" s="24"/>
    </row>
    <row r="34" spans="1:20" s="15" customFormat="1" ht="12.75">
      <c r="A34" s="45" t="s">
        <v>23</v>
      </c>
      <c r="B34" s="46"/>
      <c r="C34" s="21">
        <v>1192736.5899999999</v>
      </c>
      <c r="D34" s="21">
        <v>81745.540000000139</v>
      </c>
      <c r="E34" s="21">
        <v>41.73</v>
      </c>
      <c r="F34" s="21">
        <v>1288551.0499999998</v>
      </c>
      <c r="G34" s="21">
        <v>118434.45000000023</v>
      </c>
      <c r="H34" s="21">
        <f t="shared" ref="H34" si="0">SUM(H3:H33)</f>
        <v>0</v>
      </c>
      <c r="I34" s="21">
        <v>1274226.7600000002</v>
      </c>
      <c r="J34" s="21">
        <v>147393.04</v>
      </c>
      <c r="K34" s="21">
        <v>147.86000000000001</v>
      </c>
      <c r="L34" s="21">
        <v>1288302.1799999997</v>
      </c>
      <c r="M34" s="21">
        <v>83529.079999999987</v>
      </c>
      <c r="N34" s="21">
        <f t="shared" ref="N34" si="1">SUM(N3:N33)</f>
        <v>0</v>
      </c>
      <c r="O34" s="21">
        <v>1366649.58</v>
      </c>
      <c r="P34" s="21">
        <v>168154.37000000002</v>
      </c>
      <c r="Q34" s="21">
        <v>38</v>
      </c>
      <c r="R34" s="21">
        <v>1357186.9700000002</v>
      </c>
      <c r="S34" s="21">
        <f t="shared" ref="S34:T34" si="2">SUM(S3:S33)</f>
        <v>0</v>
      </c>
      <c r="T34" s="21">
        <f t="shared" si="2"/>
        <v>0</v>
      </c>
    </row>
    <row r="35" spans="1:20" s="15" customFormat="1" ht="12.75" outlineLevel="1">
      <c r="A35" s="4">
        <v>1</v>
      </c>
      <c r="B35" s="5" t="s">
        <v>60</v>
      </c>
      <c r="C35" s="20">
        <v>3200</v>
      </c>
      <c r="D35" s="20">
        <v>0</v>
      </c>
      <c r="E35" s="20"/>
      <c r="F35" s="24">
        <v>5000</v>
      </c>
      <c r="G35" s="24">
        <v>0</v>
      </c>
      <c r="H35" s="24"/>
      <c r="I35" s="24">
        <v>3800</v>
      </c>
      <c r="J35" s="24">
        <v>200</v>
      </c>
      <c r="K35" s="24"/>
      <c r="L35" s="24">
        <v>4000</v>
      </c>
      <c r="M35" s="24"/>
      <c r="N35" s="24"/>
      <c r="O35" s="24">
        <v>3400</v>
      </c>
      <c r="P35" s="24">
        <v>0</v>
      </c>
      <c r="Q35" s="24">
        <v>0</v>
      </c>
      <c r="R35" s="24">
        <v>4453.83</v>
      </c>
      <c r="S35" s="24"/>
      <c r="T35" s="24"/>
    </row>
    <row r="36" spans="1:20" s="15" customFormat="1" ht="12.75" outlineLevel="1">
      <c r="A36" s="4">
        <f t="shared" ref="A36:A41" si="3">A35+1</f>
        <v>2</v>
      </c>
      <c r="B36" s="2" t="s">
        <v>4</v>
      </c>
      <c r="C36" s="20">
        <v>540</v>
      </c>
      <c r="D36" s="20">
        <v>0</v>
      </c>
      <c r="E36" s="20"/>
      <c r="F36" s="24">
        <v>750</v>
      </c>
      <c r="G36" s="24">
        <v>0</v>
      </c>
      <c r="H36" s="24"/>
      <c r="I36" s="24">
        <v>750</v>
      </c>
      <c r="J36" s="24">
        <v>0</v>
      </c>
      <c r="K36" s="24"/>
      <c r="L36" s="24">
        <v>919.99999999999989</v>
      </c>
      <c r="M36" s="24"/>
      <c r="N36" s="24"/>
      <c r="O36" s="24">
        <v>869.99999999999977</v>
      </c>
      <c r="P36" s="24">
        <v>0</v>
      </c>
      <c r="Q36" s="24">
        <v>0</v>
      </c>
      <c r="R36" s="24">
        <v>764.91</v>
      </c>
      <c r="S36" s="24"/>
      <c r="T36" s="24"/>
    </row>
    <row r="37" spans="1:20" s="15" customFormat="1" ht="12.75" outlineLevel="1">
      <c r="A37" s="4">
        <f t="shared" si="3"/>
        <v>3</v>
      </c>
      <c r="B37" s="27" t="s">
        <v>64</v>
      </c>
      <c r="C37" s="20">
        <v>7380</v>
      </c>
      <c r="D37" s="20">
        <v>0</v>
      </c>
      <c r="E37" s="20"/>
      <c r="F37" s="24">
        <v>8160</v>
      </c>
      <c r="G37" s="24">
        <v>0</v>
      </c>
      <c r="H37" s="24"/>
      <c r="I37" s="24">
        <v>8530</v>
      </c>
      <c r="J37" s="24">
        <v>0</v>
      </c>
      <c r="K37" s="24"/>
      <c r="L37" s="24">
        <v>9280</v>
      </c>
      <c r="M37" s="24"/>
      <c r="N37" s="24"/>
      <c r="O37" s="24">
        <v>9960</v>
      </c>
      <c r="P37" s="24">
        <v>0</v>
      </c>
      <c r="Q37" s="24">
        <v>0</v>
      </c>
      <c r="R37" s="24">
        <v>9944.08</v>
      </c>
      <c r="S37" s="24"/>
      <c r="T37" s="24"/>
    </row>
    <row r="38" spans="1:20" s="15" customFormat="1" ht="12.75" outlineLevel="1">
      <c r="A38" s="4">
        <f t="shared" si="3"/>
        <v>4</v>
      </c>
      <c r="B38" s="27" t="s">
        <v>6</v>
      </c>
      <c r="C38" s="20">
        <v>120</v>
      </c>
      <c r="D38" s="20">
        <v>0</v>
      </c>
      <c r="E38" s="20"/>
      <c r="F38" s="24">
        <v>359.99999999999994</v>
      </c>
      <c r="G38" s="24">
        <v>0</v>
      </c>
      <c r="H38" s="24"/>
      <c r="I38" s="24">
        <v>120</v>
      </c>
      <c r="J38" s="24">
        <v>0</v>
      </c>
      <c r="K38" s="24"/>
      <c r="L38" s="24">
        <v>80</v>
      </c>
      <c r="M38" s="24"/>
      <c r="N38" s="24"/>
      <c r="O38" s="24">
        <v>80</v>
      </c>
      <c r="P38" s="24">
        <v>0</v>
      </c>
      <c r="Q38" s="24">
        <v>0</v>
      </c>
      <c r="R38" s="24">
        <v>817.74</v>
      </c>
      <c r="S38" s="24"/>
      <c r="T38" s="24"/>
    </row>
    <row r="39" spans="1:20" s="15" customFormat="1" ht="12.75" outlineLevel="1">
      <c r="A39" s="4">
        <f t="shared" si="3"/>
        <v>5</v>
      </c>
      <c r="B39" s="5" t="s">
        <v>65</v>
      </c>
      <c r="C39" s="20">
        <v>0</v>
      </c>
      <c r="D39" s="20">
        <v>0</v>
      </c>
      <c r="E39" s="20"/>
      <c r="F39" s="24">
        <v>0</v>
      </c>
      <c r="G39" s="24">
        <v>0</v>
      </c>
      <c r="H39" s="24"/>
      <c r="I39" s="24">
        <v>0</v>
      </c>
      <c r="J39" s="24">
        <v>0</v>
      </c>
      <c r="K39" s="24"/>
      <c r="L39" s="24">
        <v>0</v>
      </c>
      <c r="M39" s="24"/>
      <c r="N39" s="24"/>
      <c r="O39" s="24">
        <v>0</v>
      </c>
      <c r="P39" s="24">
        <v>0</v>
      </c>
      <c r="Q39" s="24">
        <v>0</v>
      </c>
      <c r="R39" s="24">
        <v>1263.1300000000001</v>
      </c>
      <c r="S39" s="24"/>
      <c r="T39" s="24"/>
    </row>
    <row r="40" spans="1:20" s="15" customFormat="1" ht="12.75" outlineLevel="1">
      <c r="A40" s="4">
        <f t="shared" si="3"/>
        <v>6</v>
      </c>
      <c r="B40" s="6" t="s">
        <v>18</v>
      </c>
      <c r="C40" s="20">
        <v>840</v>
      </c>
      <c r="D40" s="20">
        <v>0</v>
      </c>
      <c r="E40" s="20"/>
      <c r="F40" s="24">
        <v>1050</v>
      </c>
      <c r="G40" s="24">
        <v>0</v>
      </c>
      <c r="H40" s="24"/>
      <c r="I40" s="24">
        <v>1010.0000000000001</v>
      </c>
      <c r="J40" s="24">
        <v>0</v>
      </c>
      <c r="K40" s="24"/>
      <c r="L40" s="24">
        <v>240.00000000000011</v>
      </c>
      <c r="M40" s="24"/>
      <c r="N40" s="24"/>
      <c r="O40" s="24">
        <v>1140</v>
      </c>
      <c r="P40" s="24">
        <v>0</v>
      </c>
      <c r="Q40" s="24">
        <v>0</v>
      </c>
      <c r="R40" s="24">
        <v>1378.44</v>
      </c>
      <c r="S40" s="24"/>
      <c r="T40" s="24"/>
    </row>
    <row r="41" spans="1:20" s="15" customFormat="1" ht="12.75" outlineLevel="1">
      <c r="A41" s="4">
        <f t="shared" si="3"/>
        <v>7</v>
      </c>
      <c r="B41" s="6" t="s">
        <v>20</v>
      </c>
      <c r="C41" s="20">
        <v>1040</v>
      </c>
      <c r="D41" s="20">
        <v>0</v>
      </c>
      <c r="E41" s="20"/>
      <c r="F41" s="24">
        <v>5320.0000000000009</v>
      </c>
      <c r="G41" s="24">
        <v>0</v>
      </c>
      <c r="H41" s="24"/>
      <c r="I41" s="24">
        <v>1800.0000000000002</v>
      </c>
      <c r="J41" s="24">
        <v>0</v>
      </c>
      <c r="K41" s="24"/>
      <c r="L41" s="24">
        <v>1760</v>
      </c>
      <c r="M41" s="24"/>
      <c r="N41" s="24"/>
      <c r="O41" s="24">
        <v>2080</v>
      </c>
      <c r="P41" s="24">
        <v>0</v>
      </c>
      <c r="Q41" s="24">
        <v>0</v>
      </c>
      <c r="R41" s="24">
        <v>2008.97</v>
      </c>
      <c r="S41" s="24"/>
      <c r="T41" s="24"/>
    </row>
    <row r="42" spans="1:20" s="15" customFormat="1" ht="12.75">
      <c r="A42" s="45" t="s">
        <v>45</v>
      </c>
      <c r="B42" s="46"/>
      <c r="C42" s="21">
        <v>13120</v>
      </c>
      <c r="D42" s="21">
        <v>0</v>
      </c>
      <c r="E42" s="21">
        <v>0</v>
      </c>
      <c r="F42" s="21">
        <v>20640</v>
      </c>
      <c r="G42" s="21">
        <v>0</v>
      </c>
      <c r="H42" s="21">
        <f t="shared" ref="H42" si="4">SUM(H35:H41)</f>
        <v>0</v>
      </c>
      <c r="I42" s="21">
        <v>16010</v>
      </c>
      <c r="J42" s="21">
        <v>200</v>
      </c>
      <c r="K42" s="21">
        <v>0</v>
      </c>
      <c r="L42" s="21">
        <v>16280</v>
      </c>
      <c r="M42" s="21">
        <v>0</v>
      </c>
      <c r="N42" s="21">
        <f t="shared" ref="N42" si="5">SUM(N35:N41)</f>
        <v>0</v>
      </c>
      <c r="O42" s="21">
        <v>17530</v>
      </c>
      <c r="P42" s="21">
        <v>0</v>
      </c>
      <c r="Q42" s="21">
        <v>0</v>
      </c>
      <c r="R42" s="21">
        <v>20631.099999999999</v>
      </c>
      <c r="S42" s="21">
        <f t="shared" ref="S42:T42" si="6">SUM(S35:S41)</f>
        <v>0</v>
      </c>
      <c r="T42" s="21">
        <f t="shared" si="6"/>
        <v>0</v>
      </c>
    </row>
    <row r="43" spans="1:20" ht="12.75" outlineLevel="1">
      <c r="A43" s="1">
        <v>1</v>
      </c>
      <c r="B43" s="6" t="s">
        <v>79</v>
      </c>
      <c r="C43" s="20">
        <v>124780</v>
      </c>
      <c r="D43" s="20">
        <v>482095</v>
      </c>
      <c r="E43" s="20"/>
      <c r="F43" s="24">
        <v>131270</v>
      </c>
      <c r="G43" s="24">
        <v>405935</v>
      </c>
      <c r="H43" s="24"/>
      <c r="I43" s="24">
        <v>134000</v>
      </c>
      <c r="J43" s="24">
        <v>535075</v>
      </c>
      <c r="K43" s="24"/>
      <c r="L43" s="24">
        <v>134190</v>
      </c>
      <c r="M43" s="24">
        <v>367470</v>
      </c>
      <c r="N43" s="24"/>
      <c r="O43" s="24">
        <v>142805</v>
      </c>
      <c r="P43" s="24">
        <v>589585</v>
      </c>
      <c r="Q43" s="24">
        <v>0</v>
      </c>
      <c r="R43" s="24">
        <v>129917.56</v>
      </c>
      <c r="S43" s="24"/>
      <c r="T43" s="24"/>
    </row>
    <row r="44" spans="1:20" ht="12.75" outlineLevel="1">
      <c r="A44" s="1">
        <v>2</v>
      </c>
      <c r="B44" s="6" t="s">
        <v>80</v>
      </c>
      <c r="C44" s="20">
        <v>40757</v>
      </c>
      <c r="D44" s="20">
        <v>65915</v>
      </c>
      <c r="E44" s="20"/>
      <c r="F44" s="24">
        <v>41992</v>
      </c>
      <c r="G44" s="24">
        <v>66777</v>
      </c>
      <c r="H44" s="24"/>
      <c r="I44" s="24">
        <v>42467.000000000007</v>
      </c>
      <c r="J44" s="24">
        <v>69810</v>
      </c>
      <c r="K44" s="24"/>
      <c r="L44" s="24">
        <v>46019</v>
      </c>
      <c r="M44" s="24">
        <v>47120</v>
      </c>
      <c r="N44" s="24"/>
      <c r="O44" s="24">
        <v>43607</v>
      </c>
      <c r="P44" s="24">
        <v>59500</v>
      </c>
      <c r="Q44" s="24">
        <v>0</v>
      </c>
      <c r="R44" s="24">
        <v>44792.19</v>
      </c>
      <c r="S44" s="24"/>
      <c r="T44" s="24"/>
    </row>
    <row r="45" spans="1:20" ht="12.75" outlineLevel="1">
      <c r="A45" s="1">
        <v>3</v>
      </c>
      <c r="B45" s="2" t="s">
        <v>47</v>
      </c>
      <c r="C45" s="20">
        <v>17445</v>
      </c>
      <c r="D45" s="20">
        <v>0</v>
      </c>
      <c r="E45" s="20"/>
      <c r="F45" s="24">
        <v>10430.000000000002</v>
      </c>
      <c r="G45" s="24">
        <v>0</v>
      </c>
      <c r="H45" s="24"/>
      <c r="I45" s="24">
        <v>18910</v>
      </c>
      <c r="J45" s="24">
        <v>0</v>
      </c>
      <c r="K45" s="24"/>
      <c r="L45" s="24">
        <v>10385</v>
      </c>
      <c r="M45" s="24"/>
      <c r="N45" s="24"/>
      <c r="O45" s="24">
        <v>18920</v>
      </c>
      <c r="P45" s="24">
        <v>0</v>
      </c>
      <c r="Q45" s="24">
        <v>0</v>
      </c>
      <c r="R45" s="24">
        <v>19159.490000000002</v>
      </c>
      <c r="S45" s="24"/>
      <c r="T45" s="24"/>
    </row>
    <row r="46" spans="1:20" ht="12.75" outlineLevel="1" collapsed="1">
      <c r="A46" s="1">
        <v>4</v>
      </c>
      <c r="B46" s="8" t="s">
        <v>24</v>
      </c>
      <c r="C46" s="20">
        <v>84615.000000000015</v>
      </c>
      <c r="D46" s="20">
        <v>323235</v>
      </c>
      <c r="E46" s="20"/>
      <c r="F46" s="24">
        <v>88900</v>
      </c>
      <c r="G46" s="24">
        <v>324945</v>
      </c>
      <c r="H46" s="24"/>
      <c r="I46" s="24">
        <v>84065</v>
      </c>
      <c r="J46" s="24">
        <v>382725</v>
      </c>
      <c r="K46" s="24"/>
      <c r="L46" s="24">
        <v>91200</v>
      </c>
      <c r="M46" s="24">
        <v>207535</v>
      </c>
      <c r="N46" s="24"/>
      <c r="O46" s="24">
        <v>84150</v>
      </c>
      <c r="P46" s="24">
        <v>399110</v>
      </c>
      <c r="Q46" s="24">
        <v>0</v>
      </c>
      <c r="R46" s="24">
        <v>88283.680000000008</v>
      </c>
      <c r="S46" s="24"/>
      <c r="T46" s="24"/>
    </row>
    <row r="47" spans="1:20" ht="12.75" outlineLevel="1">
      <c r="A47" s="1">
        <v>5</v>
      </c>
      <c r="B47" s="26" t="s">
        <v>75</v>
      </c>
      <c r="C47" s="20">
        <v>35090</v>
      </c>
      <c r="D47" s="20">
        <v>8410</v>
      </c>
      <c r="E47" s="20"/>
      <c r="F47" s="24">
        <v>35505</v>
      </c>
      <c r="G47" s="24">
        <v>17525</v>
      </c>
      <c r="H47" s="24"/>
      <c r="I47" s="24">
        <v>35515</v>
      </c>
      <c r="J47" s="24">
        <v>16465</v>
      </c>
      <c r="K47" s="24"/>
      <c r="L47" s="24">
        <v>36255</v>
      </c>
      <c r="M47" s="24">
        <v>8950</v>
      </c>
      <c r="N47" s="24"/>
      <c r="O47" s="24">
        <v>36330</v>
      </c>
      <c r="P47" s="24">
        <v>10990</v>
      </c>
      <c r="Q47" s="24">
        <v>0</v>
      </c>
      <c r="R47" s="24">
        <v>35358.14</v>
      </c>
      <c r="S47" s="24"/>
      <c r="T47" s="24"/>
    </row>
    <row r="48" spans="1:20" ht="24" outlineLevel="1">
      <c r="A48" s="1">
        <v>6</v>
      </c>
      <c r="B48" s="6" t="s">
        <v>46</v>
      </c>
      <c r="C48" s="20">
        <v>56630.000000000007</v>
      </c>
      <c r="D48" s="20">
        <v>45655</v>
      </c>
      <c r="E48" s="20"/>
      <c r="F48" s="24">
        <v>51704.999999999993</v>
      </c>
      <c r="G48" s="24">
        <v>59135</v>
      </c>
      <c r="H48" s="24"/>
      <c r="I48" s="24">
        <v>47495.000000000007</v>
      </c>
      <c r="J48" s="24">
        <v>99100</v>
      </c>
      <c r="K48" s="24"/>
      <c r="L48" s="24">
        <v>53238.000000000007</v>
      </c>
      <c r="M48" s="24">
        <v>41297</v>
      </c>
      <c r="N48" s="24"/>
      <c r="O48" s="24">
        <v>58765</v>
      </c>
      <c r="P48" s="24">
        <v>83010</v>
      </c>
      <c r="Q48" s="24">
        <v>0</v>
      </c>
      <c r="R48" s="24">
        <v>46569.210000000006</v>
      </c>
      <c r="S48" s="24"/>
      <c r="T48" s="24"/>
    </row>
    <row r="49" spans="1:20" ht="12.75" outlineLevel="1">
      <c r="A49" s="1">
        <v>7</v>
      </c>
      <c r="B49" s="8" t="s">
        <v>8</v>
      </c>
      <c r="C49" s="20">
        <v>51735</v>
      </c>
      <c r="D49" s="20">
        <v>17278</v>
      </c>
      <c r="E49" s="20"/>
      <c r="F49" s="24">
        <v>51515</v>
      </c>
      <c r="G49" s="24">
        <v>15794</v>
      </c>
      <c r="H49" s="24"/>
      <c r="I49" s="24">
        <v>52825.000000000007</v>
      </c>
      <c r="J49" s="24">
        <v>27088</v>
      </c>
      <c r="K49" s="24"/>
      <c r="L49" s="24">
        <v>54203.999999999993</v>
      </c>
      <c r="M49" s="24">
        <v>14910</v>
      </c>
      <c r="N49" s="24"/>
      <c r="O49" s="24">
        <v>52907</v>
      </c>
      <c r="P49" s="24">
        <v>30073</v>
      </c>
      <c r="Q49" s="24">
        <v>0</v>
      </c>
      <c r="R49" s="24">
        <v>53640.630000000005</v>
      </c>
      <c r="S49" s="24"/>
      <c r="T49" s="24"/>
    </row>
    <row r="50" spans="1:20" ht="12.75" outlineLevel="1">
      <c r="A50" s="1">
        <v>8</v>
      </c>
      <c r="B50" s="2" t="s">
        <v>48</v>
      </c>
      <c r="C50" s="20">
        <v>57300</v>
      </c>
      <c r="D50" s="20">
        <v>100540</v>
      </c>
      <c r="E50" s="20"/>
      <c r="F50" s="24">
        <v>59300</v>
      </c>
      <c r="G50" s="24">
        <v>83770</v>
      </c>
      <c r="H50" s="24"/>
      <c r="I50" s="24">
        <v>60080.000000000007</v>
      </c>
      <c r="J50" s="24">
        <v>88040</v>
      </c>
      <c r="K50" s="24"/>
      <c r="L50" s="24">
        <v>60655.000000000007</v>
      </c>
      <c r="M50" s="24">
        <v>62025</v>
      </c>
      <c r="N50" s="24"/>
      <c r="O50" s="24">
        <v>62965</v>
      </c>
      <c r="P50" s="24">
        <v>116875</v>
      </c>
      <c r="Q50" s="24">
        <v>0</v>
      </c>
      <c r="R50" s="24">
        <v>58889.700000000004</v>
      </c>
      <c r="S50" s="24"/>
      <c r="T50" s="24"/>
    </row>
    <row r="51" spans="1:20" ht="12.75" outlineLevel="1">
      <c r="A51" s="1">
        <v>9</v>
      </c>
      <c r="B51" s="2" t="s">
        <v>25</v>
      </c>
      <c r="C51" s="20">
        <v>3955</v>
      </c>
      <c r="D51" s="20">
        <v>0</v>
      </c>
      <c r="E51" s="20"/>
      <c r="F51" s="24">
        <v>3949</v>
      </c>
      <c r="G51" s="24">
        <v>0</v>
      </c>
      <c r="H51" s="24"/>
      <c r="I51" s="24">
        <v>3921</v>
      </c>
      <c r="J51" s="24">
        <v>0</v>
      </c>
      <c r="K51" s="24"/>
      <c r="L51" s="24">
        <v>4092</v>
      </c>
      <c r="M51" s="24"/>
      <c r="N51" s="24"/>
      <c r="O51" s="24">
        <v>4109.9999999999991</v>
      </c>
      <c r="P51" s="24">
        <v>0</v>
      </c>
      <c r="Q51" s="24">
        <v>0</v>
      </c>
      <c r="R51" s="24">
        <v>3994.76</v>
      </c>
      <c r="S51" s="24"/>
      <c r="T51" s="24"/>
    </row>
    <row r="52" spans="1:20" ht="12.75" outlineLevel="1">
      <c r="A52" s="1">
        <v>10</v>
      </c>
      <c r="B52" s="2" t="s">
        <v>50</v>
      </c>
      <c r="C52" s="20">
        <v>26550</v>
      </c>
      <c r="D52" s="20">
        <v>12500</v>
      </c>
      <c r="E52" s="20"/>
      <c r="F52" s="24">
        <v>27199.999999999996</v>
      </c>
      <c r="G52" s="24">
        <v>11350</v>
      </c>
      <c r="H52" s="24"/>
      <c r="I52" s="24">
        <v>27250</v>
      </c>
      <c r="J52" s="24">
        <v>19900</v>
      </c>
      <c r="K52" s="24"/>
      <c r="L52" s="24">
        <v>28140</v>
      </c>
      <c r="M52" s="24">
        <v>11060</v>
      </c>
      <c r="N52" s="24"/>
      <c r="O52" s="24">
        <v>28500.000000000004</v>
      </c>
      <c r="P52" s="24">
        <v>11900</v>
      </c>
      <c r="Q52" s="24">
        <v>0</v>
      </c>
      <c r="R52" s="24">
        <v>27396.55</v>
      </c>
      <c r="S52" s="24"/>
      <c r="T52" s="24"/>
    </row>
    <row r="53" spans="1:20" ht="12.75" outlineLevel="1">
      <c r="A53" s="1">
        <v>11</v>
      </c>
      <c r="B53" s="2" t="s">
        <v>36</v>
      </c>
      <c r="C53" s="20">
        <v>25930.000000000004</v>
      </c>
      <c r="D53" s="20">
        <v>483585</v>
      </c>
      <c r="E53" s="20"/>
      <c r="F53" s="24">
        <v>32675.000000000004</v>
      </c>
      <c r="G53" s="24">
        <v>660640</v>
      </c>
      <c r="H53" s="24"/>
      <c r="I53" s="24">
        <v>45055</v>
      </c>
      <c r="J53" s="24">
        <v>772820</v>
      </c>
      <c r="K53" s="24"/>
      <c r="L53" s="24">
        <v>42765</v>
      </c>
      <c r="M53" s="24">
        <v>652710</v>
      </c>
      <c r="N53" s="24"/>
      <c r="O53" s="24">
        <v>34865</v>
      </c>
      <c r="P53" s="24">
        <v>920695</v>
      </c>
      <c r="Q53" s="24">
        <v>0</v>
      </c>
      <c r="R53" s="24">
        <v>40528.379999999997</v>
      </c>
      <c r="S53" s="24"/>
      <c r="T53" s="24"/>
    </row>
    <row r="54" spans="1:20" ht="12.75" outlineLevel="1">
      <c r="A54" s="1">
        <v>12</v>
      </c>
      <c r="B54" s="2" t="s">
        <v>38</v>
      </c>
      <c r="C54" s="20">
        <v>42600</v>
      </c>
      <c r="D54" s="20">
        <v>40850</v>
      </c>
      <c r="E54" s="20"/>
      <c r="F54" s="24">
        <v>39500</v>
      </c>
      <c r="G54" s="24">
        <v>51450</v>
      </c>
      <c r="H54" s="24"/>
      <c r="I54" s="24">
        <v>34850</v>
      </c>
      <c r="J54" s="24">
        <v>79800</v>
      </c>
      <c r="K54" s="24"/>
      <c r="L54" s="24">
        <v>43350.000000000007</v>
      </c>
      <c r="M54" s="24">
        <v>32450</v>
      </c>
      <c r="N54" s="24"/>
      <c r="O54" s="24">
        <v>38000</v>
      </c>
      <c r="P54" s="24">
        <v>37600</v>
      </c>
      <c r="Q54" s="24">
        <v>0</v>
      </c>
      <c r="R54" s="24">
        <v>35104.74</v>
      </c>
      <c r="S54" s="24"/>
      <c r="T54" s="24"/>
    </row>
    <row r="55" spans="1:20" ht="12.75" outlineLevel="1">
      <c r="A55" s="1">
        <v>13</v>
      </c>
      <c r="B55" s="2" t="s">
        <v>39</v>
      </c>
      <c r="C55" s="20">
        <v>59247.000000000007</v>
      </c>
      <c r="D55" s="20">
        <v>82115</v>
      </c>
      <c r="E55" s="20"/>
      <c r="F55" s="24">
        <v>55910.000000000007</v>
      </c>
      <c r="G55" s="24">
        <v>104840</v>
      </c>
      <c r="H55" s="24"/>
      <c r="I55" s="24">
        <v>52103.000000000007</v>
      </c>
      <c r="J55" s="24">
        <v>150370</v>
      </c>
      <c r="K55" s="24"/>
      <c r="L55" s="24">
        <v>37789.999999999993</v>
      </c>
      <c r="M55" s="24">
        <v>102265</v>
      </c>
      <c r="N55" s="24"/>
      <c r="O55" s="24">
        <v>59771</v>
      </c>
      <c r="P55" s="24">
        <v>194808</v>
      </c>
      <c r="Q55" s="24">
        <v>0</v>
      </c>
      <c r="R55" s="24">
        <v>47681.319999999992</v>
      </c>
      <c r="S55" s="24"/>
      <c r="T55" s="24"/>
    </row>
    <row r="56" spans="1:20" ht="12.75" outlineLevel="1">
      <c r="A56" s="1">
        <v>14</v>
      </c>
      <c r="B56" s="2" t="s">
        <v>78</v>
      </c>
      <c r="C56" s="20">
        <v>81139</v>
      </c>
      <c r="D56" s="20">
        <v>524680</v>
      </c>
      <c r="E56" s="20"/>
      <c r="F56" s="24">
        <v>85730</v>
      </c>
      <c r="G56" s="24">
        <v>759860</v>
      </c>
      <c r="H56" s="24"/>
      <c r="I56" s="24">
        <v>80779.999999999985</v>
      </c>
      <c r="J56" s="24">
        <v>910140</v>
      </c>
      <c r="K56" s="24"/>
      <c r="L56" s="24">
        <v>91235</v>
      </c>
      <c r="M56" s="24">
        <v>647350</v>
      </c>
      <c r="N56" s="24"/>
      <c r="O56" s="24">
        <v>85829.999999999985</v>
      </c>
      <c r="P56" s="24">
        <v>900360</v>
      </c>
      <c r="Q56" s="24">
        <v>0</v>
      </c>
      <c r="R56" s="24">
        <v>85030.87</v>
      </c>
      <c r="S56" s="24"/>
      <c r="T56" s="24"/>
    </row>
    <row r="57" spans="1:20" ht="12.75" outlineLevel="1">
      <c r="A57" s="1">
        <v>15</v>
      </c>
      <c r="B57" s="9" t="s">
        <v>26</v>
      </c>
      <c r="C57" s="20">
        <v>70086</v>
      </c>
      <c r="D57" s="20">
        <v>789</v>
      </c>
      <c r="E57" s="20"/>
      <c r="F57" s="24">
        <v>70973</v>
      </c>
      <c r="G57" s="24">
        <v>2587</v>
      </c>
      <c r="H57" s="24"/>
      <c r="I57" s="24">
        <v>67590</v>
      </c>
      <c r="J57" s="24">
        <v>0</v>
      </c>
      <c r="K57" s="24"/>
      <c r="L57" s="24">
        <v>61885</v>
      </c>
      <c r="M57" s="24"/>
      <c r="N57" s="24"/>
      <c r="O57" s="24">
        <v>67615</v>
      </c>
      <c r="P57" s="24">
        <v>0</v>
      </c>
      <c r="Q57" s="24">
        <v>0</v>
      </c>
      <c r="R57" s="24">
        <v>67815.78</v>
      </c>
      <c r="S57" s="24"/>
      <c r="T57" s="24"/>
    </row>
    <row r="58" spans="1:20" ht="12.75" outlineLevel="1">
      <c r="A58" s="1">
        <v>16</v>
      </c>
      <c r="B58" s="9" t="s">
        <v>76</v>
      </c>
      <c r="C58" s="20">
        <v>0</v>
      </c>
      <c r="D58" s="20">
        <v>0</v>
      </c>
      <c r="E58" s="20"/>
      <c r="F58" s="24">
        <v>0</v>
      </c>
      <c r="G58" s="24"/>
      <c r="H58" s="24"/>
      <c r="I58" s="24">
        <v>0</v>
      </c>
      <c r="J58" s="24">
        <v>0</v>
      </c>
      <c r="K58" s="24"/>
      <c r="L58" s="24">
        <v>0</v>
      </c>
      <c r="M58" s="24"/>
      <c r="N58" s="24"/>
      <c r="O58" s="24">
        <v>0</v>
      </c>
      <c r="P58" s="24">
        <v>0</v>
      </c>
      <c r="Q58" s="24">
        <v>0</v>
      </c>
      <c r="R58" s="24">
        <v>14642.9</v>
      </c>
      <c r="S58" s="24"/>
      <c r="T58" s="24"/>
    </row>
    <row r="59" spans="1:20" ht="12.75" outlineLevel="1">
      <c r="A59" s="1">
        <v>17</v>
      </c>
      <c r="B59" s="9" t="s">
        <v>15</v>
      </c>
      <c r="C59" s="20">
        <v>49792</v>
      </c>
      <c r="D59" s="20">
        <v>5050</v>
      </c>
      <c r="E59" s="20"/>
      <c r="F59" s="24">
        <v>54820</v>
      </c>
      <c r="G59" s="24">
        <v>4796</v>
      </c>
      <c r="H59" s="24"/>
      <c r="I59" s="24">
        <v>45718</v>
      </c>
      <c r="J59" s="24">
        <v>14464</v>
      </c>
      <c r="K59" s="24"/>
      <c r="L59" s="24">
        <v>55716</v>
      </c>
      <c r="M59" s="24"/>
      <c r="N59" s="24"/>
      <c r="O59" s="24">
        <v>48673</v>
      </c>
      <c r="P59" s="24">
        <v>5590</v>
      </c>
      <c r="Q59" s="24">
        <v>0</v>
      </c>
      <c r="R59" s="24">
        <v>45080.9</v>
      </c>
      <c r="S59" s="24"/>
      <c r="T59" s="24"/>
    </row>
    <row r="60" spans="1:20" ht="12.75" outlineLevel="1">
      <c r="A60" s="1">
        <v>18</v>
      </c>
      <c r="B60" s="3" t="s">
        <v>27</v>
      </c>
      <c r="C60" s="20">
        <v>28140</v>
      </c>
      <c r="D60" s="20">
        <v>0</v>
      </c>
      <c r="E60" s="20"/>
      <c r="F60" s="24">
        <v>28447</v>
      </c>
      <c r="G60" s="24">
        <v>0</v>
      </c>
      <c r="H60" s="24"/>
      <c r="I60" s="24">
        <v>29595</v>
      </c>
      <c r="J60" s="24">
        <v>0</v>
      </c>
      <c r="K60" s="24"/>
      <c r="L60" s="24">
        <v>29944</v>
      </c>
      <c r="M60" s="24"/>
      <c r="N60" s="24"/>
      <c r="O60" s="24">
        <v>29081</v>
      </c>
      <c r="P60" s="24">
        <v>0</v>
      </c>
      <c r="Q60" s="24">
        <v>0</v>
      </c>
      <c r="R60" s="24">
        <v>29103.78</v>
      </c>
      <c r="S60" s="24"/>
      <c r="T60" s="24"/>
    </row>
    <row r="61" spans="1:20" ht="24" outlineLevel="1">
      <c r="A61" s="1">
        <v>19</v>
      </c>
      <c r="B61" s="9" t="s">
        <v>16</v>
      </c>
      <c r="C61" s="20">
        <v>5029.9999999999982</v>
      </c>
      <c r="D61" s="20">
        <v>0</v>
      </c>
      <c r="E61" s="20"/>
      <c r="F61" s="24">
        <v>5719.9999999999982</v>
      </c>
      <c r="G61" s="24">
        <v>0</v>
      </c>
      <c r="H61" s="24"/>
      <c r="I61" s="24">
        <v>3775.0000000000018</v>
      </c>
      <c r="J61" s="24">
        <v>0</v>
      </c>
      <c r="K61" s="24"/>
      <c r="L61" s="24">
        <v>1070</v>
      </c>
      <c r="M61" s="24"/>
      <c r="N61" s="24"/>
      <c r="O61" s="24">
        <v>4015</v>
      </c>
      <c r="P61" s="24">
        <v>0</v>
      </c>
      <c r="Q61" s="24">
        <v>0</v>
      </c>
      <c r="R61" s="24">
        <v>19300.59</v>
      </c>
      <c r="S61" s="24"/>
      <c r="T61" s="24"/>
    </row>
    <row r="62" spans="1:20" ht="24" outlineLevel="1">
      <c r="A62" s="1">
        <v>20</v>
      </c>
      <c r="B62" s="3" t="s">
        <v>17</v>
      </c>
      <c r="C62" s="20">
        <v>27907</v>
      </c>
      <c r="D62" s="20">
        <v>0</v>
      </c>
      <c r="E62" s="20"/>
      <c r="F62" s="24">
        <v>27905</v>
      </c>
      <c r="G62" s="24">
        <v>0</v>
      </c>
      <c r="H62" s="24"/>
      <c r="I62" s="24">
        <v>27717</v>
      </c>
      <c r="J62" s="24">
        <v>0</v>
      </c>
      <c r="K62" s="24"/>
      <c r="L62" s="24">
        <v>27507</v>
      </c>
      <c r="M62" s="24"/>
      <c r="N62" s="24"/>
      <c r="O62" s="24">
        <v>27752</v>
      </c>
      <c r="P62" s="24">
        <v>0</v>
      </c>
      <c r="Q62" s="24">
        <v>0</v>
      </c>
      <c r="R62" s="24">
        <v>28138.44</v>
      </c>
      <c r="S62" s="24"/>
      <c r="T62" s="24"/>
    </row>
    <row r="63" spans="1:20" ht="12.75" outlineLevel="1">
      <c r="A63" s="1">
        <v>21</v>
      </c>
      <c r="B63" s="3" t="s">
        <v>18</v>
      </c>
      <c r="C63" s="20">
        <v>11488</v>
      </c>
      <c r="D63" s="20"/>
      <c r="E63" s="20"/>
      <c r="F63" s="24">
        <v>13711</v>
      </c>
      <c r="G63" s="24">
        <v>120</v>
      </c>
      <c r="H63" s="24"/>
      <c r="I63" s="24">
        <v>14567</v>
      </c>
      <c r="J63" s="24">
        <v>0</v>
      </c>
      <c r="K63" s="24"/>
      <c r="L63" s="24">
        <v>11715</v>
      </c>
      <c r="M63" s="24"/>
      <c r="N63" s="24"/>
      <c r="O63" s="24">
        <v>15027</v>
      </c>
      <c r="P63" s="24">
        <v>275</v>
      </c>
      <c r="Q63" s="24">
        <v>0</v>
      </c>
      <c r="R63" s="24">
        <v>15226.22</v>
      </c>
      <c r="S63" s="24"/>
      <c r="T63" s="24"/>
    </row>
    <row r="64" spans="1:20" ht="12.75" outlineLevel="1">
      <c r="A64" s="1">
        <v>22</v>
      </c>
      <c r="B64" s="3" t="s">
        <v>77</v>
      </c>
      <c r="C64" s="20">
        <v>4725</v>
      </c>
      <c r="D64" s="20">
        <v>0</v>
      </c>
      <c r="E64" s="20"/>
      <c r="F64" s="24">
        <v>3855.9999999999991</v>
      </c>
      <c r="G64" s="24">
        <v>0</v>
      </c>
      <c r="H64" s="24"/>
      <c r="I64" s="24">
        <v>3898</v>
      </c>
      <c r="J64" s="24">
        <v>0</v>
      </c>
      <c r="K64" s="24"/>
      <c r="L64" s="24">
        <v>4280.0000000000009</v>
      </c>
      <c r="M64" s="24"/>
      <c r="N64" s="24"/>
      <c r="O64" s="24">
        <v>3442</v>
      </c>
      <c r="P64" s="24">
        <v>0</v>
      </c>
      <c r="Q64" s="24">
        <v>0</v>
      </c>
      <c r="R64" s="24">
        <v>3896.1</v>
      </c>
      <c r="S64" s="24"/>
      <c r="T64" s="24"/>
    </row>
    <row r="65" spans="1:20" ht="12.75" outlineLevel="1">
      <c r="A65" s="1">
        <v>23</v>
      </c>
      <c r="B65" s="8" t="s">
        <v>67</v>
      </c>
      <c r="C65" s="20">
        <v>13487</v>
      </c>
      <c r="D65" s="20">
        <v>224958</v>
      </c>
      <c r="E65" s="20"/>
      <c r="F65" s="24">
        <v>16050</v>
      </c>
      <c r="G65" s="24">
        <v>199375</v>
      </c>
      <c r="H65" s="24"/>
      <c r="I65" s="24">
        <v>13367</v>
      </c>
      <c r="J65" s="24">
        <v>210998</v>
      </c>
      <c r="K65" s="24"/>
      <c r="L65" s="24">
        <v>11203</v>
      </c>
      <c r="M65" s="24">
        <v>162067</v>
      </c>
      <c r="N65" s="24"/>
      <c r="O65" s="24">
        <v>18253</v>
      </c>
      <c r="P65" s="24">
        <v>259487</v>
      </c>
      <c r="Q65" s="24">
        <v>0</v>
      </c>
      <c r="R65" s="24">
        <v>13380.16</v>
      </c>
      <c r="S65" s="24"/>
      <c r="T65" s="24"/>
    </row>
    <row r="66" spans="1:20" s="15" customFormat="1" ht="12.75">
      <c r="A66" s="45" t="s">
        <v>28</v>
      </c>
      <c r="B66" s="46"/>
      <c r="C66" s="21">
        <v>918428</v>
      </c>
      <c r="D66" s="21">
        <v>2417655</v>
      </c>
      <c r="E66" s="21">
        <v>0</v>
      </c>
      <c r="F66" s="21">
        <v>937063</v>
      </c>
      <c r="G66" s="21">
        <v>2768899</v>
      </c>
      <c r="H66" s="21">
        <f t="shared" ref="H66" si="7">SUM(H43:H65)</f>
        <v>0</v>
      </c>
      <c r="I66" s="21">
        <v>925543</v>
      </c>
      <c r="J66" s="21">
        <v>3376795</v>
      </c>
      <c r="K66" s="21">
        <v>0</v>
      </c>
      <c r="L66" s="21">
        <v>936838</v>
      </c>
      <c r="M66" s="21">
        <v>2357209</v>
      </c>
      <c r="N66" s="21">
        <f t="shared" ref="N66" si="8">SUM(N43:N65)</f>
        <v>0</v>
      </c>
      <c r="O66" s="21">
        <v>965383</v>
      </c>
      <c r="P66" s="21">
        <v>3619858</v>
      </c>
      <c r="Q66" s="21">
        <v>0</v>
      </c>
      <c r="R66" s="21">
        <v>952932.09</v>
      </c>
      <c r="S66" s="21">
        <f t="shared" ref="S66:T66" si="9">SUM(S43:S65)</f>
        <v>0</v>
      </c>
      <c r="T66" s="21">
        <f t="shared" si="9"/>
        <v>0</v>
      </c>
    </row>
    <row r="67" spans="1:20" ht="12.75" outlineLevel="1">
      <c r="A67" s="1">
        <v>1</v>
      </c>
      <c r="B67" s="25" t="s">
        <v>68</v>
      </c>
      <c r="C67" s="20">
        <v>630</v>
      </c>
      <c r="D67" s="20"/>
      <c r="E67" s="20"/>
      <c r="F67" s="24">
        <v>420</v>
      </c>
      <c r="G67" s="24"/>
      <c r="H67" s="24"/>
      <c r="I67" s="24">
        <v>900</v>
      </c>
      <c r="J67" s="24"/>
      <c r="K67" s="24"/>
      <c r="L67" s="24">
        <v>710</v>
      </c>
      <c r="M67" s="24"/>
      <c r="N67" s="24"/>
      <c r="O67" s="24">
        <v>740</v>
      </c>
      <c r="P67" s="24">
        <v>0</v>
      </c>
      <c r="Q67" s="24">
        <v>0</v>
      </c>
      <c r="R67" s="24">
        <v>906.24</v>
      </c>
      <c r="S67" s="24"/>
      <c r="T67" s="24"/>
    </row>
    <row r="68" spans="1:20" ht="12.75" outlineLevel="1">
      <c r="A68" s="1">
        <f>A67+1</f>
        <v>2</v>
      </c>
      <c r="B68" s="6" t="s">
        <v>69</v>
      </c>
      <c r="C68" s="20">
        <v>3410</v>
      </c>
      <c r="D68" s="20"/>
      <c r="E68" s="20"/>
      <c r="F68" s="24">
        <v>3850.0000000000005</v>
      </c>
      <c r="G68" s="24"/>
      <c r="H68" s="24"/>
      <c r="I68" s="24">
        <v>3410</v>
      </c>
      <c r="J68" s="24"/>
      <c r="K68" s="24"/>
      <c r="L68" s="24">
        <v>3410</v>
      </c>
      <c r="M68" s="24"/>
      <c r="N68" s="24"/>
      <c r="O68" s="24">
        <v>3190</v>
      </c>
      <c r="P68" s="24">
        <v>0</v>
      </c>
      <c r="Q68" s="24">
        <v>0</v>
      </c>
      <c r="R68" s="24">
        <v>4358.67</v>
      </c>
      <c r="S68" s="24"/>
      <c r="T68" s="24"/>
    </row>
    <row r="69" spans="1:20" ht="12.75" outlineLevel="1">
      <c r="A69" s="1">
        <f t="shared" ref="A69:A77" si="10">A68+1</f>
        <v>3</v>
      </c>
      <c r="B69" s="5" t="s">
        <v>66</v>
      </c>
      <c r="C69" s="20">
        <v>2130</v>
      </c>
      <c r="D69" s="20"/>
      <c r="E69" s="20"/>
      <c r="F69" s="24">
        <v>2349.9999999999995</v>
      </c>
      <c r="G69" s="24"/>
      <c r="H69" s="24"/>
      <c r="I69" s="24">
        <v>2085</v>
      </c>
      <c r="J69" s="24"/>
      <c r="K69" s="24"/>
      <c r="L69" s="24">
        <v>2100</v>
      </c>
      <c r="M69" s="24"/>
      <c r="N69" s="24"/>
      <c r="O69" s="24">
        <v>2380</v>
      </c>
      <c r="P69" s="24">
        <v>0</v>
      </c>
      <c r="Q69" s="24">
        <v>0</v>
      </c>
      <c r="R69" s="24">
        <v>2114.58</v>
      </c>
      <c r="S69" s="24"/>
      <c r="T69" s="24"/>
    </row>
    <row r="70" spans="1:20" ht="12.75" outlineLevel="1">
      <c r="A70" s="1">
        <f t="shared" si="10"/>
        <v>4</v>
      </c>
      <c r="B70" s="6" t="s">
        <v>70</v>
      </c>
      <c r="C70" s="20">
        <v>1500</v>
      </c>
      <c r="D70" s="20"/>
      <c r="E70" s="20"/>
      <c r="F70" s="24">
        <v>1649.9999999999998</v>
      </c>
      <c r="G70" s="24"/>
      <c r="H70" s="24"/>
      <c r="I70" s="24">
        <v>1500</v>
      </c>
      <c r="J70" s="24"/>
      <c r="K70" s="24"/>
      <c r="L70" s="24">
        <v>1550</v>
      </c>
      <c r="M70" s="24"/>
      <c r="N70" s="24"/>
      <c r="O70" s="24">
        <v>2180</v>
      </c>
      <c r="P70" s="24">
        <v>0</v>
      </c>
      <c r="Q70" s="24">
        <v>0</v>
      </c>
      <c r="R70" s="24">
        <v>1517.6</v>
      </c>
      <c r="S70" s="24"/>
      <c r="T70" s="24"/>
    </row>
    <row r="71" spans="1:20" ht="12.75" outlineLevel="1">
      <c r="A71" s="1">
        <f t="shared" si="10"/>
        <v>5</v>
      </c>
      <c r="B71" s="6" t="s">
        <v>71</v>
      </c>
      <c r="C71" s="20">
        <v>5885</v>
      </c>
      <c r="D71" s="20"/>
      <c r="E71" s="20"/>
      <c r="F71" s="24">
        <v>5885</v>
      </c>
      <c r="G71" s="24"/>
      <c r="H71" s="24"/>
      <c r="I71" s="24">
        <v>5885</v>
      </c>
      <c r="J71" s="24"/>
      <c r="K71" s="24"/>
      <c r="L71" s="24">
        <v>3575.0000000000005</v>
      </c>
      <c r="M71" s="24"/>
      <c r="N71" s="24"/>
      <c r="O71" s="24">
        <v>3510.0000000000005</v>
      </c>
      <c r="P71" s="24">
        <v>0</v>
      </c>
      <c r="Q71" s="24">
        <v>0</v>
      </c>
      <c r="R71" s="24">
        <v>5888.31</v>
      </c>
      <c r="S71" s="24"/>
      <c r="T71" s="24"/>
    </row>
    <row r="72" spans="1:20" ht="12.75" outlineLevel="1">
      <c r="A72" s="1">
        <f t="shared" si="10"/>
        <v>6</v>
      </c>
      <c r="B72" s="2" t="s">
        <v>41</v>
      </c>
      <c r="C72" s="20">
        <v>5830</v>
      </c>
      <c r="D72" s="20"/>
      <c r="E72" s="20"/>
      <c r="F72" s="24">
        <v>6465</v>
      </c>
      <c r="G72" s="24"/>
      <c r="H72" s="24"/>
      <c r="I72" s="24">
        <v>6820.0000000000009</v>
      </c>
      <c r="J72" s="24"/>
      <c r="K72" s="24"/>
      <c r="L72" s="24">
        <v>5785.0000000000009</v>
      </c>
      <c r="M72" s="24"/>
      <c r="N72" s="24"/>
      <c r="O72" s="24">
        <v>5790</v>
      </c>
      <c r="P72" s="24">
        <v>0</v>
      </c>
      <c r="Q72" s="24">
        <v>0</v>
      </c>
      <c r="R72" s="24">
        <v>7193.6100000000006</v>
      </c>
      <c r="S72" s="24"/>
      <c r="T72" s="24"/>
    </row>
    <row r="73" spans="1:20" ht="12.75" outlineLevel="1">
      <c r="A73" s="1">
        <f t="shared" si="10"/>
        <v>7</v>
      </c>
      <c r="B73" s="2" t="s">
        <v>42</v>
      </c>
      <c r="C73" s="20">
        <v>1530</v>
      </c>
      <c r="D73" s="20"/>
      <c r="E73" s="20"/>
      <c r="F73" s="24">
        <v>1800</v>
      </c>
      <c r="G73" s="24"/>
      <c r="H73" s="24"/>
      <c r="I73" s="24">
        <v>1949.9999999999998</v>
      </c>
      <c r="J73" s="24"/>
      <c r="K73" s="24"/>
      <c r="L73" s="24">
        <v>1650</v>
      </c>
      <c r="M73" s="24"/>
      <c r="N73" s="24"/>
      <c r="O73" s="24">
        <v>2970</v>
      </c>
      <c r="P73" s="24">
        <v>0</v>
      </c>
      <c r="Q73" s="24">
        <v>0</v>
      </c>
      <c r="R73" s="24">
        <v>2163.27</v>
      </c>
      <c r="S73" s="24"/>
      <c r="T73" s="24"/>
    </row>
    <row r="74" spans="1:20" ht="12.75" outlineLevel="1">
      <c r="A74" s="1">
        <f t="shared" si="10"/>
        <v>8</v>
      </c>
      <c r="B74" s="2" t="s">
        <v>72</v>
      </c>
      <c r="C74" s="20">
        <v>1170</v>
      </c>
      <c r="D74" s="20"/>
      <c r="E74" s="20"/>
      <c r="F74" s="24">
        <v>1170</v>
      </c>
      <c r="G74" s="24"/>
      <c r="H74" s="24"/>
      <c r="I74" s="24">
        <v>1140</v>
      </c>
      <c r="J74" s="24"/>
      <c r="K74" s="24"/>
      <c r="L74" s="24">
        <v>1140</v>
      </c>
      <c r="M74" s="24"/>
      <c r="N74" s="24"/>
      <c r="O74" s="24">
        <v>1110</v>
      </c>
      <c r="P74" s="24">
        <v>0</v>
      </c>
      <c r="Q74" s="24">
        <v>0</v>
      </c>
      <c r="R74" s="24">
        <v>1165.17</v>
      </c>
      <c r="S74" s="24"/>
      <c r="T74" s="24"/>
    </row>
    <row r="75" spans="1:20" ht="12.75" outlineLevel="1">
      <c r="A75" s="1">
        <f t="shared" si="10"/>
        <v>9</v>
      </c>
      <c r="B75" s="6" t="s">
        <v>29</v>
      </c>
      <c r="C75" s="20">
        <v>4920</v>
      </c>
      <c r="D75" s="20"/>
      <c r="E75" s="20"/>
      <c r="F75" s="24">
        <v>5280</v>
      </c>
      <c r="G75" s="24"/>
      <c r="H75" s="24"/>
      <c r="I75" s="24">
        <v>5700</v>
      </c>
      <c r="J75" s="24"/>
      <c r="K75" s="24"/>
      <c r="L75" s="24">
        <v>3630</v>
      </c>
      <c r="M75" s="24"/>
      <c r="N75" s="24"/>
      <c r="O75" s="24">
        <v>5100</v>
      </c>
      <c r="P75" s="24">
        <v>0</v>
      </c>
      <c r="Q75" s="24">
        <v>0</v>
      </c>
      <c r="R75" s="24">
        <v>6308.99</v>
      </c>
      <c r="S75" s="24"/>
      <c r="T75" s="24"/>
    </row>
    <row r="76" spans="1:20" ht="12.75" outlineLevel="1">
      <c r="A76" s="1">
        <f t="shared" si="10"/>
        <v>10</v>
      </c>
      <c r="B76" s="6" t="s">
        <v>73</v>
      </c>
      <c r="C76" s="20">
        <v>50</v>
      </c>
      <c r="D76" s="20"/>
      <c r="E76" s="20"/>
      <c r="F76" s="24">
        <v>80</v>
      </c>
      <c r="G76" s="24"/>
      <c r="H76" s="24"/>
      <c r="I76" s="24">
        <v>1110</v>
      </c>
      <c r="J76" s="24"/>
      <c r="K76" s="24"/>
      <c r="L76" s="24">
        <v>1590</v>
      </c>
      <c r="M76" s="24"/>
      <c r="N76" s="24"/>
      <c r="O76" s="24">
        <v>1630</v>
      </c>
      <c r="P76" s="24">
        <v>0</v>
      </c>
      <c r="Q76" s="24">
        <v>0</v>
      </c>
      <c r="R76" s="24">
        <v>1668.64</v>
      </c>
      <c r="S76" s="24"/>
      <c r="T76" s="24"/>
    </row>
    <row r="77" spans="1:20" ht="12.75" outlineLevel="1">
      <c r="A77" s="1">
        <f t="shared" si="10"/>
        <v>11</v>
      </c>
      <c r="B77" s="6" t="s">
        <v>74</v>
      </c>
      <c r="C77" s="20">
        <v>1020</v>
      </c>
      <c r="D77" s="20"/>
      <c r="E77" s="20"/>
      <c r="F77" s="24">
        <v>1140</v>
      </c>
      <c r="G77" s="24"/>
      <c r="H77" s="24"/>
      <c r="I77" s="24">
        <v>1260.0000000000002</v>
      </c>
      <c r="J77" s="24"/>
      <c r="K77" s="24"/>
      <c r="L77" s="24">
        <v>1020</v>
      </c>
      <c r="M77" s="24"/>
      <c r="N77" s="24"/>
      <c r="O77" s="24">
        <v>1800</v>
      </c>
      <c r="P77" s="24">
        <v>0</v>
      </c>
      <c r="Q77" s="24">
        <v>0</v>
      </c>
      <c r="R77" s="24">
        <v>1360.94</v>
      </c>
      <c r="S77" s="24"/>
      <c r="T77" s="24"/>
    </row>
    <row r="78" spans="1:20" s="15" customFormat="1" ht="12.75">
      <c r="A78" s="45" t="s">
        <v>30</v>
      </c>
      <c r="B78" s="46"/>
      <c r="C78" s="21">
        <v>28075</v>
      </c>
      <c r="D78" s="21">
        <v>0</v>
      </c>
      <c r="E78" s="21">
        <v>0</v>
      </c>
      <c r="F78" s="21">
        <v>30090</v>
      </c>
      <c r="G78" s="21">
        <v>0</v>
      </c>
      <c r="H78" s="21">
        <f t="shared" ref="H78" si="11">SUM(H67:H77)</f>
        <v>0</v>
      </c>
      <c r="I78" s="21">
        <v>31760</v>
      </c>
      <c r="J78" s="21">
        <v>0</v>
      </c>
      <c r="K78" s="21">
        <v>0</v>
      </c>
      <c r="L78" s="21">
        <v>26160</v>
      </c>
      <c r="M78" s="21">
        <v>0</v>
      </c>
      <c r="N78" s="21">
        <f>SUM(N67:N77)</f>
        <v>0</v>
      </c>
      <c r="O78" s="21">
        <v>30400</v>
      </c>
      <c r="P78" s="21">
        <v>0</v>
      </c>
      <c r="Q78" s="21">
        <v>0</v>
      </c>
      <c r="R78" s="21">
        <v>34646.020000000004</v>
      </c>
      <c r="S78" s="21">
        <f t="shared" ref="S78" si="12">SUM(S67:S77)</f>
        <v>0</v>
      </c>
      <c r="T78" s="21">
        <f>SUM(T67:T77)</f>
        <v>0</v>
      </c>
    </row>
    <row r="79" spans="1:20" ht="12.75" outlineLevel="1">
      <c r="A79" s="1">
        <v>1</v>
      </c>
      <c r="B79" s="10" t="s">
        <v>31</v>
      </c>
      <c r="C79" s="20">
        <v>2805</v>
      </c>
      <c r="D79" s="20"/>
      <c r="E79" s="20"/>
      <c r="F79" s="24">
        <v>2850</v>
      </c>
      <c r="G79" s="24"/>
      <c r="H79" s="24"/>
      <c r="I79" s="24">
        <v>3854.9999999999991</v>
      </c>
      <c r="J79" s="24"/>
      <c r="K79" s="24"/>
      <c r="L79" s="24">
        <v>3390</v>
      </c>
      <c r="M79" s="24"/>
      <c r="N79" s="24"/>
      <c r="O79" s="24">
        <v>3735</v>
      </c>
      <c r="P79" s="24">
        <v>0</v>
      </c>
      <c r="Q79" s="24">
        <v>0</v>
      </c>
      <c r="R79" s="24">
        <v>3400.91</v>
      </c>
      <c r="S79" s="24"/>
      <c r="T79" s="24"/>
    </row>
    <row r="80" spans="1:20" ht="12.75" outlineLevel="1">
      <c r="A80" s="1">
        <v>2</v>
      </c>
      <c r="B80" s="11" t="s">
        <v>32</v>
      </c>
      <c r="C80" s="20">
        <v>10785</v>
      </c>
      <c r="D80" s="20"/>
      <c r="E80" s="20"/>
      <c r="F80" s="24">
        <v>10935</v>
      </c>
      <c r="G80" s="24"/>
      <c r="H80" s="24"/>
      <c r="I80" s="24">
        <v>12855.000000000002</v>
      </c>
      <c r="J80" s="24"/>
      <c r="K80" s="24"/>
      <c r="L80" s="24">
        <v>12030</v>
      </c>
      <c r="M80" s="24"/>
      <c r="N80" s="24"/>
      <c r="O80" s="24">
        <v>13570</v>
      </c>
      <c r="P80" s="24">
        <v>0</v>
      </c>
      <c r="Q80" s="24">
        <v>0</v>
      </c>
      <c r="R80" s="24">
        <v>13570.64</v>
      </c>
      <c r="S80" s="24"/>
      <c r="T80" s="24"/>
    </row>
    <row r="81" spans="1:20" ht="12.75" outlineLevel="1">
      <c r="A81" s="1">
        <v>3</v>
      </c>
      <c r="B81" s="7" t="s">
        <v>40</v>
      </c>
      <c r="C81" s="20">
        <v>2460</v>
      </c>
      <c r="D81" s="20"/>
      <c r="E81" s="20"/>
      <c r="F81" s="24">
        <v>3915</v>
      </c>
      <c r="G81" s="24"/>
      <c r="H81" s="24"/>
      <c r="I81" s="24">
        <v>4125</v>
      </c>
      <c r="J81" s="24"/>
      <c r="K81" s="24"/>
      <c r="L81" s="24">
        <v>2040</v>
      </c>
      <c r="M81" s="24"/>
      <c r="N81" s="24"/>
      <c r="O81" s="24">
        <v>2910</v>
      </c>
      <c r="P81" s="24">
        <v>0</v>
      </c>
      <c r="Q81" s="24">
        <v>0</v>
      </c>
      <c r="R81" s="24">
        <v>7201.32</v>
      </c>
      <c r="S81" s="24"/>
      <c r="T81" s="24"/>
    </row>
    <row r="82" spans="1:20" ht="12.75" outlineLevel="1">
      <c r="A82" s="1">
        <v>4</v>
      </c>
      <c r="B82" s="6" t="s">
        <v>33</v>
      </c>
      <c r="C82" s="20">
        <v>6120</v>
      </c>
      <c r="D82" s="20"/>
      <c r="E82" s="20"/>
      <c r="F82" s="24">
        <v>10215</v>
      </c>
      <c r="G82" s="24"/>
      <c r="H82" s="24"/>
      <c r="I82" s="24">
        <v>8069.9999999999991</v>
      </c>
      <c r="J82" s="24"/>
      <c r="K82" s="24"/>
      <c r="L82" s="24">
        <v>7290</v>
      </c>
      <c r="M82" s="24"/>
      <c r="N82" s="24"/>
      <c r="O82" s="24">
        <v>11220</v>
      </c>
      <c r="P82" s="24">
        <v>0</v>
      </c>
      <c r="Q82" s="24">
        <v>0</v>
      </c>
      <c r="R82" s="24">
        <v>7293.52</v>
      </c>
      <c r="S82" s="24"/>
      <c r="T82" s="24"/>
    </row>
    <row r="83" spans="1:20" ht="12.75" outlineLevel="1">
      <c r="A83" s="1">
        <v>5</v>
      </c>
      <c r="B83" s="10" t="s">
        <v>62</v>
      </c>
      <c r="C83" s="20">
        <v>1890</v>
      </c>
      <c r="D83" s="20"/>
      <c r="E83" s="20"/>
      <c r="F83" s="24">
        <v>3465</v>
      </c>
      <c r="G83" s="24"/>
      <c r="H83" s="24"/>
      <c r="I83" s="24">
        <v>5055.0000000000009</v>
      </c>
      <c r="J83" s="24"/>
      <c r="K83" s="24"/>
      <c r="L83" s="24">
        <v>7740</v>
      </c>
      <c r="M83" s="24"/>
      <c r="N83" s="24"/>
      <c r="O83" s="24">
        <v>3915</v>
      </c>
      <c r="P83" s="24">
        <v>0</v>
      </c>
      <c r="Q83" s="24">
        <v>0</v>
      </c>
      <c r="R83" s="24">
        <v>2253.61</v>
      </c>
      <c r="S83" s="24"/>
      <c r="T83" s="24"/>
    </row>
    <row r="84" spans="1:20" ht="12.75" outlineLevel="1">
      <c r="A84" s="1">
        <v>6</v>
      </c>
      <c r="B84" s="12" t="s">
        <v>43</v>
      </c>
      <c r="C84" s="20">
        <v>0</v>
      </c>
      <c r="D84" s="20"/>
      <c r="E84" s="20"/>
      <c r="F84" s="24">
        <v>0</v>
      </c>
      <c r="G84" s="24"/>
      <c r="H84" s="24"/>
      <c r="I84" s="24">
        <v>0</v>
      </c>
      <c r="J84" s="24"/>
      <c r="K84" s="24"/>
      <c r="L84" s="24">
        <v>0</v>
      </c>
      <c r="M84" s="24"/>
      <c r="N84" s="24"/>
      <c r="O84" s="24">
        <v>0</v>
      </c>
      <c r="P84" s="24">
        <v>0</v>
      </c>
      <c r="Q84" s="24">
        <v>0</v>
      </c>
      <c r="R84" s="24">
        <v>0</v>
      </c>
      <c r="S84" s="24"/>
      <c r="T84" s="24"/>
    </row>
    <row r="85" spans="1:20" ht="12.75" outlineLevel="1">
      <c r="A85" s="1">
        <v>7</v>
      </c>
      <c r="B85" s="7" t="s">
        <v>53</v>
      </c>
      <c r="C85" s="20">
        <v>1124.9999999999998</v>
      </c>
      <c r="D85" s="20"/>
      <c r="E85" s="20"/>
      <c r="F85" s="24">
        <v>525</v>
      </c>
      <c r="G85" s="24"/>
      <c r="H85" s="24"/>
      <c r="I85" s="24">
        <v>60.000000000000455</v>
      </c>
      <c r="J85" s="24"/>
      <c r="K85" s="24"/>
      <c r="L85" s="24">
        <v>0</v>
      </c>
      <c r="M85" s="24"/>
      <c r="N85" s="24"/>
      <c r="O85" s="24">
        <v>0</v>
      </c>
      <c r="P85" s="24">
        <v>0</v>
      </c>
      <c r="Q85" s="24">
        <v>0</v>
      </c>
      <c r="R85" s="24">
        <v>0</v>
      </c>
      <c r="S85" s="24"/>
      <c r="T85" s="24"/>
    </row>
    <row r="86" spans="1:20" ht="12.75" outlineLevel="1">
      <c r="A86" s="1">
        <v>8</v>
      </c>
      <c r="B86" s="11" t="s">
        <v>49</v>
      </c>
      <c r="C86" s="20">
        <v>3390</v>
      </c>
      <c r="D86" s="20"/>
      <c r="E86" s="20"/>
      <c r="F86" s="24">
        <v>3360</v>
      </c>
      <c r="G86" s="24"/>
      <c r="H86" s="24"/>
      <c r="I86" s="24">
        <v>4500</v>
      </c>
      <c r="J86" s="24"/>
      <c r="K86" s="24"/>
      <c r="L86" s="24">
        <v>9329.9999999999982</v>
      </c>
      <c r="M86" s="24"/>
      <c r="N86" s="24"/>
      <c r="O86" s="24">
        <v>1890</v>
      </c>
      <c r="P86" s="24">
        <v>0</v>
      </c>
      <c r="Q86" s="24">
        <v>0</v>
      </c>
      <c r="R86" s="24">
        <v>4056.51</v>
      </c>
      <c r="S86" s="24"/>
      <c r="T86" s="24"/>
    </row>
    <row r="87" spans="1:20" s="15" customFormat="1" ht="12.75">
      <c r="A87" s="45" t="s">
        <v>34</v>
      </c>
      <c r="B87" s="46"/>
      <c r="C87" s="21">
        <v>28575</v>
      </c>
      <c r="D87" s="21">
        <v>0</v>
      </c>
      <c r="E87" s="21">
        <v>0</v>
      </c>
      <c r="F87" s="21">
        <v>35265</v>
      </c>
      <c r="G87" s="21">
        <v>0</v>
      </c>
      <c r="H87" s="21">
        <f t="shared" ref="H87" si="13">SUM(H79:H86)</f>
        <v>0</v>
      </c>
      <c r="I87" s="21">
        <v>38520</v>
      </c>
      <c r="J87" s="21">
        <v>0</v>
      </c>
      <c r="K87" s="21">
        <v>0</v>
      </c>
      <c r="L87" s="21">
        <v>41820</v>
      </c>
      <c r="M87" s="21">
        <v>0</v>
      </c>
      <c r="N87" s="21">
        <f t="shared" ref="N87" si="14">SUM(N79:N86)</f>
        <v>0</v>
      </c>
      <c r="O87" s="21">
        <v>37240</v>
      </c>
      <c r="P87" s="21">
        <v>0</v>
      </c>
      <c r="Q87" s="21">
        <v>0</v>
      </c>
      <c r="R87" s="21">
        <v>37776.51</v>
      </c>
      <c r="S87" s="21">
        <f t="shared" ref="S87:T87" si="15">SUM(S79:S86)</f>
        <v>0</v>
      </c>
      <c r="T87" s="21">
        <f t="shared" si="15"/>
        <v>0</v>
      </c>
    </row>
    <row r="88" spans="1:20" s="16" customFormat="1" ht="12.75">
      <c r="A88" s="53" t="s">
        <v>35</v>
      </c>
      <c r="B88" s="54"/>
      <c r="C88" s="22">
        <v>2180934.59</v>
      </c>
      <c r="D88" s="22">
        <v>2499400.54</v>
      </c>
      <c r="E88" s="22">
        <v>41.73</v>
      </c>
      <c r="F88" s="22">
        <v>2311609.0499999998</v>
      </c>
      <c r="G88" s="22">
        <v>2887333.45</v>
      </c>
      <c r="H88" s="22">
        <f t="shared" ref="H88" si="16">H87+H78+H66+H42+H34</f>
        <v>0</v>
      </c>
      <c r="I88" s="22">
        <v>2286059.7600000002</v>
      </c>
      <c r="J88" s="22">
        <v>3524388.04</v>
      </c>
      <c r="K88" s="22">
        <v>147.86000000000001</v>
      </c>
      <c r="L88" s="22">
        <v>2309400.1799999997</v>
      </c>
      <c r="M88" s="22">
        <v>2440738.08</v>
      </c>
      <c r="N88" s="22">
        <f t="shared" ref="N88" si="17">N87+N78+N66+N42+N34</f>
        <v>0</v>
      </c>
      <c r="O88" s="22">
        <v>2413398.21</v>
      </c>
      <c r="P88" s="22">
        <v>3788012.37</v>
      </c>
      <c r="Q88" s="22">
        <v>38</v>
      </c>
      <c r="R88" s="22">
        <v>2403172.6900000004</v>
      </c>
      <c r="S88" s="22">
        <f t="shared" ref="S88:T88" si="18">S87+S78+S66+S42+S34</f>
        <v>0</v>
      </c>
      <c r="T88" s="22">
        <f t="shared" si="18"/>
        <v>0</v>
      </c>
    </row>
    <row r="89" spans="1:20" s="17" customFormat="1" ht="12.75" outlineLevel="1">
      <c r="A89" s="51" t="s">
        <v>54</v>
      </c>
      <c r="B89" s="52"/>
      <c r="C89" s="20">
        <v>268000</v>
      </c>
      <c r="D89" s="20"/>
      <c r="E89" s="20"/>
      <c r="F89" s="24">
        <v>272000</v>
      </c>
      <c r="G89" s="24"/>
      <c r="H89" s="24"/>
      <c r="I89" s="24">
        <v>276000</v>
      </c>
      <c r="J89" s="24"/>
      <c r="K89" s="24"/>
      <c r="L89" s="24">
        <v>260000</v>
      </c>
      <c r="M89" s="24"/>
      <c r="N89" s="24"/>
      <c r="O89" s="24">
        <v>312000</v>
      </c>
      <c r="P89" s="24"/>
      <c r="Q89" s="24"/>
      <c r="R89" s="24">
        <v>404000</v>
      </c>
      <c r="S89" s="24"/>
      <c r="T89" s="24"/>
    </row>
    <row r="90" spans="1:20" s="17" customFormat="1" ht="12.75" outlineLevel="1">
      <c r="A90" s="51" t="s">
        <v>55</v>
      </c>
      <c r="B90" s="52"/>
      <c r="C90" s="20">
        <v>216000</v>
      </c>
      <c r="D90" s="20"/>
      <c r="E90" s="20"/>
      <c r="F90" s="24">
        <v>240000</v>
      </c>
      <c r="G90" s="24"/>
      <c r="H90" s="24"/>
      <c r="I90" s="24">
        <v>312000</v>
      </c>
      <c r="J90" s="24"/>
      <c r="K90" s="24"/>
      <c r="L90" s="24">
        <v>204000</v>
      </c>
      <c r="M90" s="24"/>
      <c r="N90" s="24"/>
      <c r="O90" s="24">
        <v>168000</v>
      </c>
      <c r="P90" s="24"/>
      <c r="Q90" s="24"/>
      <c r="R90" s="24">
        <v>240000</v>
      </c>
      <c r="S90" s="24"/>
      <c r="T90" s="24"/>
    </row>
    <row r="91" spans="1:20" s="17" customFormat="1" ht="12.75">
      <c r="A91" s="45" t="s">
        <v>82</v>
      </c>
      <c r="B91" s="46"/>
      <c r="C91" s="23">
        <v>484000</v>
      </c>
      <c r="D91" s="23">
        <v>0</v>
      </c>
      <c r="E91" s="23">
        <v>0</v>
      </c>
      <c r="F91" s="23">
        <v>512000</v>
      </c>
      <c r="G91" s="23">
        <v>0</v>
      </c>
      <c r="H91" s="23">
        <f t="shared" ref="H91" si="19">H90+H89</f>
        <v>0</v>
      </c>
      <c r="I91" s="23">
        <v>588000</v>
      </c>
      <c r="J91" s="23">
        <v>0</v>
      </c>
      <c r="K91" s="23">
        <v>0</v>
      </c>
      <c r="L91" s="23">
        <v>464000</v>
      </c>
      <c r="M91" s="23">
        <v>0</v>
      </c>
      <c r="N91" s="23">
        <f t="shared" ref="N91" si="20">N90+N89</f>
        <v>0</v>
      </c>
      <c r="O91" s="23">
        <v>480000</v>
      </c>
      <c r="P91" s="23">
        <v>0</v>
      </c>
      <c r="Q91" s="23">
        <v>0</v>
      </c>
      <c r="R91" s="23">
        <v>644000</v>
      </c>
      <c r="S91" s="23">
        <f t="shared" ref="S91:T91" si="21">S90+S89</f>
        <v>0</v>
      </c>
      <c r="T91" s="23">
        <f t="shared" si="21"/>
        <v>0</v>
      </c>
    </row>
    <row r="92" spans="1:20" s="15" customFormat="1" ht="12.75" outlineLevel="1">
      <c r="A92" s="33">
        <v>1</v>
      </c>
      <c r="B92" s="32" t="s">
        <v>58</v>
      </c>
      <c r="C92" s="20">
        <v>3306</v>
      </c>
      <c r="D92" s="20"/>
      <c r="E92" s="20"/>
      <c r="F92" s="24">
        <v>950</v>
      </c>
      <c r="G92" s="24"/>
      <c r="H92" s="24"/>
      <c r="I92" s="24">
        <v>4484</v>
      </c>
      <c r="J92" s="24"/>
      <c r="K92" s="24"/>
      <c r="L92" s="24">
        <v>3458</v>
      </c>
      <c r="M92" s="24"/>
      <c r="N92" s="24"/>
      <c r="O92" s="24">
        <v>5282</v>
      </c>
      <c r="P92" s="24"/>
      <c r="Q92" s="24"/>
      <c r="R92" s="24">
        <v>3774</v>
      </c>
      <c r="S92" s="24"/>
      <c r="T92" s="24"/>
    </row>
    <row r="93" spans="1:20" s="15" customFormat="1" ht="12.75" outlineLevel="1">
      <c r="A93" s="33">
        <v>2</v>
      </c>
      <c r="B93" s="32" t="s">
        <v>56</v>
      </c>
      <c r="C93" s="20">
        <v>1824</v>
      </c>
      <c r="D93" s="20"/>
      <c r="E93" s="20"/>
      <c r="F93" s="24">
        <v>2698</v>
      </c>
      <c r="G93" s="24"/>
      <c r="H93" s="24"/>
      <c r="I93" s="24">
        <v>2090</v>
      </c>
      <c r="J93" s="24"/>
      <c r="K93" s="24"/>
      <c r="L93" s="24">
        <v>1824</v>
      </c>
      <c r="M93" s="24"/>
      <c r="N93" s="24"/>
      <c r="O93" s="24">
        <v>2736</v>
      </c>
      <c r="P93" s="24"/>
      <c r="Q93" s="24"/>
      <c r="R93" s="24">
        <v>2318</v>
      </c>
      <c r="S93" s="24"/>
      <c r="T93" s="24"/>
    </row>
    <row r="94" spans="1:20" s="15" customFormat="1" ht="12.75" outlineLevel="1">
      <c r="A94" s="33">
        <v>3</v>
      </c>
      <c r="B94" s="32" t="s">
        <v>57</v>
      </c>
      <c r="C94" s="20">
        <v>0</v>
      </c>
      <c r="D94" s="20"/>
      <c r="E94" s="20"/>
      <c r="F94" s="24">
        <v>0</v>
      </c>
      <c r="G94" s="24"/>
      <c r="H94" s="24"/>
      <c r="I94" s="24">
        <v>0</v>
      </c>
      <c r="J94" s="24"/>
      <c r="K94" s="24"/>
      <c r="L94" s="24">
        <v>0</v>
      </c>
      <c r="M94" s="24"/>
      <c r="N94" s="24"/>
      <c r="O94" s="24">
        <v>0</v>
      </c>
      <c r="P94" s="24"/>
      <c r="Q94" s="24"/>
      <c r="R94" s="24">
        <v>0</v>
      </c>
      <c r="S94" s="24"/>
      <c r="T94" s="24"/>
    </row>
    <row r="95" spans="1:20" s="15" customFormat="1" ht="12.75" outlineLevel="1">
      <c r="A95" s="34">
        <v>4</v>
      </c>
      <c r="B95" s="9" t="s">
        <v>15</v>
      </c>
      <c r="C95" s="20">
        <v>912</v>
      </c>
      <c r="D95" s="20"/>
      <c r="E95" s="20"/>
      <c r="F95" s="24">
        <v>1558</v>
      </c>
      <c r="G95" s="24"/>
      <c r="H95" s="24"/>
      <c r="I95" s="24">
        <v>1102</v>
      </c>
      <c r="J95" s="24"/>
      <c r="K95" s="24"/>
      <c r="L95" s="24">
        <v>798</v>
      </c>
      <c r="M95" s="24"/>
      <c r="N95" s="24"/>
      <c r="O95" s="24">
        <v>380</v>
      </c>
      <c r="P95" s="24"/>
      <c r="Q95" s="24"/>
      <c r="R95" s="24">
        <v>4186</v>
      </c>
      <c r="S95" s="24"/>
      <c r="T95" s="24"/>
    </row>
    <row r="96" spans="1:20" s="15" customFormat="1" ht="12.75" outlineLevel="1">
      <c r="A96" s="34">
        <v>5</v>
      </c>
      <c r="B96" s="3" t="s">
        <v>18</v>
      </c>
      <c r="C96" s="20">
        <v>5776</v>
      </c>
      <c r="D96" s="20"/>
      <c r="E96" s="20"/>
      <c r="F96" s="24">
        <v>6574</v>
      </c>
      <c r="G96" s="24"/>
      <c r="H96" s="24"/>
      <c r="I96" s="24">
        <v>3952</v>
      </c>
      <c r="J96" s="24"/>
      <c r="K96" s="24"/>
      <c r="L96" s="24">
        <v>4180</v>
      </c>
      <c r="M96" s="24"/>
      <c r="N96" s="24"/>
      <c r="O96" s="24">
        <v>5206</v>
      </c>
      <c r="P96" s="24"/>
      <c r="Q96" s="24"/>
      <c r="R96" s="24">
        <v>2432</v>
      </c>
      <c r="S96" s="24"/>
      <c r="T96" s="24"/>
    </row>
    <row r="97" spans="1:20" s="15" customFormat="1" ht="12.75" outlineLevel="1">
      <c r="A97" s="34">
        <v>6</v>
      </c>
      <c r="B97" s="29" t="s">
        <v>7</v>
      </c>
      <c r="C97" s="20">
        <v>0</v>
      </c>
      <c r="D97" s="20"/>
      <c r="E97" s="20"/>
      <c r="F97" s="24">
        <v>0</v>
      </c>
      <c r="G97" s="24"/>
      <c r="H97" s="24"/>
      <c r="I97" s="24">
        <v>0</v>
      </c>
      <c r="J97" s="24"/>
      <c r="K97" s="24"/>
      <c r="L97" s="24">
        <v>0</v>
      </c>
      <c r="M97" s="24"/>
      <c r="N97" s="24"/>
      <c r="O97" s="24">
        <v>0</v>
      </c>
      <c r="P97" s="24"/>
      <c r="Q97" s="24"/>
      <c r="R97" s="24">
        <v>0</v>
      </c>
      <c r="S97" s="24"/>
      <c r="T97" s="24"/>
    </row>
    <row r="98" spans="1:20" s="17" customFormat="1" ht="12.75">
      <c r="A98" s="45" t="s">
        <v>59</v>
      </c>
      <c r="B98" s="46"/>
      <c r="C98" s="23">
        <v>11818</v>
      </c>
      <c r="D98" s="23">
        <v>0</v>
      </c>
      <c r="E98" s="23">
        <v>0</v>
      </c>
      <c r="F98" s="23">
        <v>11780</v>
      </c>
      <c r="G98" s="23">
        <v>0</v>
      </c>
      <c r="H98" s="23">
        <f t="shared" ref="H98" si="22">SUM(H92:H97)</f>
        <v>0</v>
      </c>
      <c r="I98" s="23">
        <v>11628</v>
      </c>
      <c r="J98" s="23">
        <v>0</v>
      </c>
      <c r="K98" s="23">
        <v>0</v>
      </c>
      <c r="L98" s="23">
        <v>10260</v>
      </c>
      <c r="M98" s="23">
        <v>0</v>
      </c>
      <c r="N98" s="23">
        <f t="shared" ref="N98" si="23">SUM(N92:N97)</f>
        <v>0</v>
      </c>
      <c r="O98" s="23">
        <v>13604</v>
      </c>
      <c r="P98" s="23">
        <v>0</v>
      </c>
      <c r="Q98" s="23">
        <v>0</v>
      </c>
      <c r="R98" s="23">
        <v>12710</v>
      </c>
      <c r="S98" s="23">
        <f t="shared" ref="S98:T98" si="24">SUM(S92:S97)</f>
        <v>0</v>
      </c>
      <c r="T98" s="23">
        <f t="shared" si="24"/>
        <v>0</v>
      </c>
    </row>
    <row r="99" spans="1:20">
      <c r="H99" s="30"/>
    </row>
  </sheetData>
  <mergeCells count="18">
    <mergeCell ref="A78:B78"/>
    <mergeCell ref="A98:B98"/>
    <mergeCell ref="A87:B87"/>
    <mergeCell ref="A66:B66"/>
    <mergeCell ref="A42:B42"/>
    <mergeCell ref="A89:B89"/>
    <mergeCell ref="A91:B91"/>
    <mergeCell ref="A90:B90"/>
    <mergeCell ref="A88:B88"/>
    <mergeCell ref="F1:H1"/>
    <mergeCell ref="L1:N1"/>
    <mergeCell ref="O1:Q1"/>
    <mergeCell ref="R1:T1"/>
    <mergeCell ref="A34:B34"/>
    <mergeCell ref="I1:K1"/>
    <mergeCell ref="B1:B2"/>
    <mergeCell ref="A1:A2"/>
    <mergeCell ref="C1:E1"/>
  </mergeCells>
  <phoneticPr fontId="3" type="noConversion"/>
  <printOptions horizontalCentered="1" verticalCentered="1"/>
  <pageMargins left="0" right="0" top="0.83292682900000004" bottom="0.25" header="0.17" footer="0.17"/>
  <pageSetup paperSize="9" scale="45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1" manualBreakCount="1">
    <brk id="5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2023</vt:lpstr>
      <vt:lpstr>'AL 2023'!Print_Area</vt:lpstr>
      <vt:lpstr>'AL 2023'!Print_Titles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2023-06-26T11:28:34Z</dcterms:modified>
</cp:coreProperties>
</file>